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2190" windowWidth="8475" windowHeight="4170" firstSheet="3" activeTab="5"/>
  </bookViews>
  <sheets>
    <sheet name="الاقارم القياسية للمخرجات " sheetId="1" r:id="rId1"/>
    <sheet name="نسبة المساهمة للمخرجات" sheetId="2" r:id="rId2"/>
    <sheet name="الارقام القياسية للمدخلات " sheetId="3" r:id="rId3"/>
    <sheet name="معدلات المساهمة للمدخلات" sheetId="4" r:id="rId4"/>
    <sheet name="الارقام القياسية للكميات" sheetId="5" r:id="rId5"/>
    <sheet name="نسبة المساهمة للكميات" sheetId="6" r:id="rId6"/>
  </sheets>
  <definedNames>
    <definedName name="_xlnm.Print_Area" localSheetId="0">'الاقارم القياسية للمخرجات '!$A$1:$H$28</definedName>
    <definedName name="_xlnm.Print_Area" localSheetId="3">'معدلات المساهمة للمدخلات'!$A$1:$I$28</definedName>
    <definedName name="_xlnm.Print_Area" localSheetId="1">'نسبة المساهمة للمخرجات'!$A$1:$H$28</definedName>
  </definedNames>
  <calcPr fullCalcOnLoad="1"/>
</workbook>
</file>

<file path=xl/sharedStrings.xml><?xml version="1.0" encoding="utf-8"?>
<sst xmlns="http://schemas.openxmlformats.org/spreadsheetml/2006/main" count="167" uniqueCount="41">
  <si>
    <t>الرقم القياسي العام</t>
  </si>
  <si>
    <t>الوزن</t>
  </si>
  <si>
    <t xml:space="preserve">القسم </t>
  </si>
  <si>
    <t>معدل التغير السنوي %</t>
  </si>
  <si>
    <t>المساهمة في نسبة التغير السنوي للرقم القياسي العام</t>
  </si>
  <si>
    <t>المساهمة في نسبة التغير السنوي للرقم القياسي العام %</t>
  </si>
  <si>
    <t>المنسوجات</t>
  </si>
  <si>
    <t>الملابس ، تهيئة وصبغ الفراء</t>
  </si>
  <si>
    <t>دبغ وتهيئة الجلود ، صناعة حقائب الأمتعة وحقائب اليد والسروج والأعنة والأحذية</t>
  </si>
  <si>
    <t>الورق ومنتجات الورق</t>
  </si>
  <si>
    <t>الطباعة والنشر واستنساخ وسائط الأعلام المسجلة</t>
  </si>
  <si>
    <t>المنتجات النفطية المكررة</t>
  </si>
  <si>
    <t>المواد والمنتجات الكيمياوية</t>
  </si>
  <si>
    <t>منتجات المطاط واللدائن</t>
  </si>
  <si>
    <t>منتجات المعادن اللافلزية الأخرى</t>
  </si>
  <si>
    <t>منتجات المعادن المركبة باستثناء المكائن والمعدات</t>
  </si>
  <si>
    <t>معدات وأجهزة الراديو والتلفزيون والاتصالات</t>
  </si>
  <si>
    <t>المشروبات</t>
  </si>
  <si>
    <t xml:space="preserve">المواد الغذائية </t>
  </si>
  <si>
    <t>الأثاث وصناعة منتجات غير مصنفة في  محل أخر</t>
  </si>
  <si>
    <t>(100=2012)</t>
  </si>
  <si>
    <t>الرمز</t>
  </si>
  <si>
    <t>صناعة الآلات ذات الإغراض العامة الأخرى</t>
  </si>
  <si>
    <t>صناعة المحركات والمولدات والمحولات الكهربائية وصناعة أجهزة توزيع الكهرباء والتحكم فيها</t>
  </si>
  <si>
    <t>صناعة  تجميع السيارات</t>
  </si>
  <si>
    <t>صناعة الدرجات الهوائية ومركبات العجزة</t>
  </si>
  <si>
    <t>الارقام القياسية لاسعار المخرجات حسب اقسام  الصناعات التحويلية لسنة 2017 ومعدلات التغير السنوية</t>
  </si>
  <si>
    <t xml:space="preserve">نسب المساهمة في معدل التغير السنوي للرقم القياسي العام لأسعار المخرجات لسنة  2017  </t>
  </si>
  <si>
    <t>معدل التغير الفصلي %</t>
  </si>
  <si>
    <t>المساهمة في نسبة التغير الفصلي للرقم القياسي العام</t>
  </si>
  <si>
    <t>المساهمة في نسبة التغير الفصلي للرقم القياسي العام %</t>
  </si>
  <si>
    <t>المواد الغذائية</t>
  </si>
  <si>
    <t>الأثاث وصناعة منتجات غير مصنفة في محل أخر</t>
  </si>
  <si>
    <t>00</t>
  </si>
  <si>
    <t>الارقام القياسية لاسعار المدخلات حسب اقسام  الصناعات التحويلية لسنة 2017 ومعدلات التغير السنوية</t>
  </si>
  <si>
    <t>نسب المساهمة في معدل التغير السنوي للرقم القياسي العام لاسعار المدخلات لسنة 2017</t>
  </si>
  <si>
    <t>الارقام القياسية لكمية الانتاج حسب اقسام  الصناعات التحويلية لسنة 2017 ومعدلات التغير السنوية</t>
  </si>
  <si>
    <t>نسب المساهمة في معدل التغير السنوي للرقم القياسي العام لكمية الانتاج الصناعي  لسنة 2017</t>
  </si>
  <si>
    <t>الطباعة والنشر واستنساخ وسائط الإعلام المسجلة</t>
  </si>
  <si>
    <t xml:space="preserve">المنتجات النفطية المكررة </t>
  </si>
  <si>
    <t>المنتجات الكيماوية</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</si>
</sst>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quot;;\-#,##0&quot;Lek&quot;"/>
    <numFmt numFmtId="165" formatCode="#,##0&quot;Lek&quot;;[Red]\-#,##0&quot;Lek&quot;"/>
    <numFmt numFmtId="166" formatCode="#,##0.00&quot;Lek&quot;;\-#,##0.00&quot;Lek&quot;"/>
    <numFmt numFmtId="167" formatCode="#,##0.00&quot;Lek&quot;;[Red]\-#,##0.00&quot;Lek&quot;"/>
    <numFmt numFmtId="168" formatCode="_-* #,##0&quot;Lek&quot;_-;\-* #,##0&quot;Lek&quot;_-;_-* &quot;-&quot;&quot;Lek&quot;_-;_-@_-"/>
    <numFmt numFmtId="169" formatCode="_-* #,##0_L_e_k_-;\-* #,##0_L_e_k_-;_-* &quot;-&quot;_L_e_k_-;_-@_-"/>
    <numFmt numFmtId="170" formatCode="_-* #,##0.00&quot;Lek&quot;_-;\-* #,##0.00&quot;Lek&quot;_-;_-* &quot;-&quot;??&quot;Lek&quot;_-;_-@_-"/>
    <numFmt numFmtId="171" formatCode="_-* #,##0.00_L_e_k_-;\-* #,##0.00_L_e_k_-;_-* &quot;-&quot;??_L_e_k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د.ع.&quot;\ #,##0_-;&quot;د.ع.&quot;\ #,##0\-"/>
    <numFmt numFmtId="181" formatCode="&quot;د.ع.&quot;\ #,##0_-;[Red]&quot;د.ع.&quot;\ #,##0\-"/>
    <numFmt numFmtId="182" formatCode="&quot;د.ع.&quot;\ #,##0.00_-;&quot;د.ع.&quot;\ #,##0.00\-"/>
    <numFmt numFmtId="183" formatCode="&quot;د.ع.&quot;\ #,##0.00_-;[Red]&quot;د.ع.&quot;\ #,##0.00\-"/>
    <numFmt numFmtId="184" formatCode="_-&quot;د.ع.&quot;\ * #,##0_-;_-&quot;د.ع.&quot;\ * #,##0\-;_-&quot;د.ع.&quot;\ * &quot;-&quot;_-;_-@_-"/>
    <numFmt numFmtId="185" formatCode="_-* #,##0_-;_-* #,##0\-;_-* &quot;-&quot;_-;_-@_-"/>
    <numFmt numFmtId="186" formatCode="_-&quot;د.ع.&quot;\ * #,##0.00_-;_-&quot;د.ع.&quot;\ * #,##0.00\-;_-&quot;د.ع.&quot;\ * &quot;-&quot;??_-;_-@_-"/>
    <numFmt numFmtId="187" formatCode="_-* #,##0.00_-;_-* #,##0.00\-;_-* &quot;-&quot;??_-;_-@_-"/>
    <numFmt numFmtId="188" formatCode="_(* #,##0.0_);_(* \(#,##0.0\);_(* &quot;-&quot;??_);_(@_)"/>
    <numFmt numFmtId="189" formatCode="_(* #,##0_);_(* \(#,##0\);_(* &quot;-&quot;??_);_(@_)"/>
    <numFmt numFmtId="190" formatCode="0.000"/>
    <numFmt numFmtId="191" formatCode="0.0"/>
    <numFmt numFmtId="192" formatCode="0.000000"/>
    <numFmt numFmtId="193" formatCode="0.00000"/>
    <numFmt numFmtId="194" formatCode="0.0000"/>
    <numFmt numFmtId="195" formatCode="0.00000000"/>
    <numFmt numFmtId="196" formatCode="0.0000000"/>
    <numFmt numFmtId="197" formatCode="0#"/>
    <numFmt numFmtId="198" formatCode="0.000000000"/>
    <numFmt numFmtId="199" formatCode="0.0000000000"/>
    <numFmt numFmtId="200" formatCode="0.00000000000"/>
    <numFmt numFmtId="201" formatCode="0.000000000000"/>
    <numFmt numFmtId="202" formatCode="0.0000000000000"/>
    <numFmt numFmtId="203" formatCode="0.00000000000000"/>
    <numFmt numFmtId="204" formatCode="0.000000000000000"/>
    <numFmt numFmtId="205" formatCode="0.0000000000000000"/>
    <numFmt numFmtId="206" formatCode="0.00000000000000000"/>
    <numFmt numFmtId="207" formatCode="0.000000000000000000"/>
    <numFmt numFmtId="208" formatCode="&quot;نعم&quot;\,\ &quot;نعم&quot;\,\ &quot;لا&quot;"/>
    <numFmt numFmtId="209" formatCode="&quot;True&quot;;&quot;True&quot;;&quot;False&quot;"/>
    <numFmt numFmtId="210" formatCode="&quot;تشغيل&quot;\,\ &quot;تشغيل&quot;\,\ &quot;إيقاف تشغيل&quot;"/>
    <numFmt numFmtId="211" formatCode="[$€-2]\ #,##0.00_);[Red]\([$€-2]\ #,##0.00\)"/>
    <numFmt numFmtId="212" formatCode="&quot;Yes&quot;;&quot;Yes&quot;;&quot;No&quot;"/>
    <numFmt numFmtId="213" formatCode="&quot;On&quot;;&quot;On&quot;;&quot;Off&quot;"/>
  </numFmts>
  <fonts count="71">
    <font>
      <sz val="10"/>
      <name val="Arial"/>
      <family val="0"/>
    </font>
    <font>
      <sz val="8"/>
      <name val="Arial"/>
      <family val="0"/>
    </font>
    <font>
      <u val="single"/>
      <sz val="10"/>
      <color indexed="12"/>
      <name val="Arial"/>
      <family val="0"/>
    </font>
    <font>
      <u val="single"/>
      <sz val="10"/>
      <color indexed="36"/>
      <name val="Arial"/>
      <family val="0"/>
    </font>
    <font>
      <b/>
      <sz val="8"/>
      <name val="Simplified Arabic"/>
      <family val="0"/>
    </font>
    <font>
      <b/>
      <sz val="7"/>
      <name val="Simplified Arabic"/>
      <family val="0"/>
    </font>
    <font>
      <b/>
      <sz val="10"/>
      <name val="Times New Roman"/>
      <family val="1"/>
    </font>
    <font>
      <b/>
      <sz val="10"/>
      <name val="Arial"/>
      <family val="0"/>
    </font>
    <font>
      <b/>
      <sz val="12"/>
      <name val="Simplified Arabic"/>
      <family val="0"/>
    </font>
    <font>
      <b/>
      <sz val="11"/>
      <name val="Arial"/>
      <family val="2"/>
    </font>
    <font>
      <sz val="8"/>
      <name val="Simplified Arabic"/>
      <family val="0"/>
    </font>
    <font>
      <sz val="6"/>
      <name val="Arial"/>
      <family val="0"/>
    </font>
    <font>
      <sz val="9"/>
      <name val="Arial"/>
      <family val="2"/>
    </font>
    <font>
      <b/>
      <sz val="8"/>
      <name val="Arial"/>
      <family val="2"/>
    </font>
    <font>
      <b/>
      <sz val="9"/>
      <name val="Simplified Arabic"/>
      <family val="1"/>
    </font>
    <font>
      <sz val="12"/>
      <color indexed="8"/>
      <name val="Arial"/>
      <family val="0"/>
    </font>
    <font>
      <sz val="8"/>
      <color indexed="8"/>
      <name val="Simplified Arabic"/>
      <family val="0"/>
    </font>
    <font>
      <sz val="8.25"/>
      <color indexed="8"/>
      <name val="Arial"/>
      <family val="0"/>
    </font>
    <font>
      <b/>
      <sz val="14"/>
      <name val="Simplified Arabic"/>
      <family val="1"/>
    </font>
    <font>
      <sz val="11"/>
      <color indexed="8"/>
      <name val="Calibri"/>
      <family val="2"/>
    </font>
    <font>
      <sz val="11"/>
      <color indexed="9"/>
      <name val="Calibri"/>
      <family val="2"/>
    </font>
    <font>
      <b/>
      <sz val="11"/>
      <color indexed="63"/>
      <name val="Calibri"/>
      <family val="2"/>
    </font>
    <font>
      <sz val="11"/>
      <color indexed="62"/>
      <name val="Calibri"/>
      <family val="2"/>
    </font>
    <font>
      <b/>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b/>
      <sz val="9"/>
      <color indexed="8"/>
      <name val="Simplified Arabic"/>
      <family val="1"/>
    </font>
    <font>
      <b/>
      <sz val="12"/>
      <color indexed="8"/>
      <name val="Arial"/>
      <family val="0"/>
    </font>
    <font>
      <b/>
      <sz val="9"/>
      <color indexed="8"/>
      <name val="Arial"/>
      <family val="0"/>
    </font>
    <font>
      <b/>
      <sz val="14.5"/>
      <color indexed="8"/>
      <name val="Arial"/>
      <family val="0"/>
    </font>
    <font>
      <b/>
      <sz val="14.5"/>
      <color indexed="12"/>
      <name val="Arial"/>
      <family val="0"/>
    </font>
    <font>
      <b/>
      <sz val="13"/>
      <color indexed="8"/>
      <name val="Times New Roman"/>
      <family val="0"/>
    </font>
    <font>
      <b/>
      <sz val="13"/>
      <color indexed="12"/>
      <name val="Times New Roman"/>
      <family val="0"/>
    </font>
    <font>
      <sz val="10"/>
      <color indexed="8"/>
      <name val="Simplified Arabic"/>
      <family val="0"/>
    </font>
    <font>
      <b/>
      <sz val="16"/>
      <color indexed="8"/>
      <name val="Simplified Arabic"/>
      <family val="0"/>
    </font>
    <font>
      <sz val="12"/>
      <color indexed="8"/>
      <name val="Simplified Arabic"/>
      <family val="0"/>
    </font>
    <font>
      <sz val="12"/>
      <color indexed="12"/>
      <name val="Simplified Arabic"/>
      <family val="0"/>
    </font>
    <font>
      <u val="single"/>
      <sz val="12"/>
      <color indexed="8"/>
      <name val="Simplified Arabic"/>
      <family val="0"/>
    </font>
    <font>
      <sz val="10"/>
      <color indexed="8"/>
      <name val="Arial"/>
      <family val="0"/>
    </font>
    <font>
      <b/>
      <u val="single"/>
      <sz val="14"/>
      <color indexed="8"/>
      <name val="Simplified Arabic"/>
      <family val="0"/>
    </font>
    <font>
      <b/>
      <u val="single"/>
      <sz val="12"/>
      <color indexed="8"/>
      <name val="Simplified Arabic"/>
      <family val="0"/>
    </font>
    <font>
      <b/>
      <sz val="12"/>
      <color indexed="8"/>
      <name val="Simplified Arabic"/>
      <family val="0"/>
    </font>
    <font>
      <u val="single"/>
      <sz val="12"/>
      <color indexed="8"/>
      <name val="Arial"/>
      <family val="0"/>
    </font>
    <font>
      <sz val="11"/>
      <color theme="1"/>
      <name val="Calibri"/>
      <family val="2"/>
    </font>
    <font>
      <sz val="11"/>
      <color theme="0"/>
      <name val="Calibri"/>
      <family val="2"/>
    </font>
    <font>
      <b/>
      <sz val="11"/>
      <color rgb="FF3F3F3F"/>
      <name val="Calibri"/>
      <family val="2"/>
    </font>
    <font>
      <sz val="11"/>
      <color rgb="FF3F3F76"/>
      <name val="Calibri"/>
      <family val="2"/>
    </font>
    <font>
      <b/>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b/>
      <sz val="9"/>
      <color rgb="FF000000"/>
      <name val="Simplified Arabic"/>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55" fillId="20" borderId="1" applyNumberFormat="0" applyAlignment="0" applyProtection="0"/>
    <xf numFmtId="0" fontId="56" fillId="21" borderId="2" applyNumberFormat="0" applyAlignment="0" applyProtection="0"/>
    <xf numFmtId="0" fontId="57" fillId="0" borderId="3" applyNumberFormat="0" applyFill="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8" fillId="28" borderId="0" applyNumberFormat="0" applyBorder="0" applyAlignment="0" applyProtection="0"/>
    <xf numFmtId="0" fontId="59" fillId="20" borderId="2" applyNumberFormat="0" applyAlignment="0" applyProtection="0"/>
    <xf numFmtId="0" fontId="60" fillId="29" borderId="4" applyNumberFormat="0" applyAlignment="0" applyProtection="0"/>
    <xf numFmtId="0" fontId="61" fillId="0" borderId="5" applyNumberFormat="0" applyFill="0" applyAlignment="0" applyProtection="0"/>
    <xf numFmtId="0" fontId="62" fillId="30" borderId="0" applyNumberFormat="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31" borderId="0" applyNumberFormat="0" applyBorder="0" applyAlignment="0" applyProtection="0"/>
    <xf numFmtId="0" fontId="0" fillId="32" borderId="9" applyNumberFormat="0" applyFont="0" applyAlignment="0" applyProtection="0"/>
    <xf numFmtId="0" fontId="68" fillId="0" borderId="0" applyNumberFormat="0" applyFill="0" applyBorder="0" applyAlignment="0" applyProtection="0"/>
    <xf numFmtId="0" fontId="69" fillId="0" borderId="0" applyNumberFormat="0" applyFill="0" applyBorder="0" applyAlignment="0" applyProtection="0"/>
  </cellStyleXfs>
  <cellXfs count="106">
    <xf numFmtId="0" fontId="0" fillId="0" borderId="0" xfId="0" applyAlignment="1">
      <alignment/>
    </xf>
    <xf numFmtId="191" fontId="4" fillId="0" borderId="10" xfId="0" applyNumberFormat="1" applyFont="1" applyFill="1" applyBorder="1" applyAlignment="1">
      <alignment horizontal="center" vertical="center" wrapText="1"/>
    </xf>
    <xf numFmtId="191" fontId="4" fillId="0" borderId="10" xfId="0" applyNumberFormat="1" applyFont="1" applyFill="1" applyBorder="1" applyAlignment="1">
      <alignment horizontal="center" vertical="center"/>
    </xf>
    <xf numFmtId="0" fontId="6"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wrapText="1"/>
    </xf>
    <xf numFmtId="190" fontId="4" fillId="0" borderId="0" xfId="0" applyNumberFormat="1" applyFont="1" applyFill="1" applyBorder="1" applyAlignment="1">
      <alignment horizontal="center" vertical="center" wrapText="1"/>
    </xf>
    <xf numFmtId="191" fontId="4" fillId="0" borderId="0" xfId="0" applyNumberFormat="1" applyFont="1" applyFill="1" applyBorder="1" applyAlignment="1">
      <alignment horizontal="center" vertical="center"/>
    </xf>
    <xf numFmtId="191" fontId="5" fillId="0"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191" fontId="4" fillId="0" borderId="11" xfId="0" applyNumberFormat="1" applyFont="1" applyFill="1" applyBorder="1" applyAlignment="1">
      <alignment horizontal="center" vertical="center" wrapText="1" readingOrder="2"/>
    </xf>
    <xf numFmtId="49" fontId="4" fillId="0" borderId="0" xfId="0" applyNumberFormat="1" applyFont="1" applyFill="1" applyBorder="1" applyAlignment="1">
      <alignment horizontal="center" vertical="center" readingOrder="2"/>
    </xf>
    <xf numFmtId="191" fontId="4" fillId="0" borderId="10" xfId="0" applyNumberFormat="1" applyFont="1" applyFill="1" applyBorder="1" applyAlignment="1">
      <alignment horizontal="center" vertical="center" wrapText="1" readingOrder="1"/>
    </xf>
    <xf numFmtId="0" fontId="8" fillId="0" borderId="0" xfId="0" applyFont="1" applyBorder="1" applyAlignment="1">
      <alignment horizontal="center" vertical="center"/>
    </xf>
    <xf numFmtId="1" fontId="4" fillId="0" borderId="10" xfId="0" applyNumberFormat="1" applyFont="1" applyFill="1" applyBorder="1" applyAlignment="1">
      <alignment horizontal="center" vertical="center" wrapText="1" readingOrder="1"/>
    </xf>
    <xf numFmtId="0" fontId="0" fillId="0" borderId="0" xfId="0" applyAlignment="1">
      <alignment horizontal="right"/>
    </xf>
    <xf numFmtId="0" fontId="0" fillId="0" borderId="0" xfId="0" applyAlignment="1">
      <alignment vertical="center"/>
    </xf>
    <xf numFmtId="3" fontId="9" fillId="0" borderId="0" xfId="0" applyNumberFormat="1" applyFont="1" applyBorder="1" applyAlignment="1">
      <alignment horizontal="center" vertical="center" wrapText="1" readingOrder="1"/>
    </xf>
    <xf numFmtId="0" fontId="9" fillId="0" borderId="0" xfId="0" applyFont="1" applyBorder="1" applyAlignment="1">
      <alignment horizontal="center" vertical="center" wrapText="1" readingOrder="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70" fillId="0" borderId="10" xfId="0" applyFont="1" applyBorder="1" applyAlignment="1">
      <alignment horizontal="right" wrapText="1" readingOrder="2"/>
    </xf>
    <xf numFmtId="0" fontId="12" fillId="0" borderId="10" xfId="0" applyFont="1" applyBorder="1" applyAlignment="1">
      <alignment horizontal="center" vertical="center" wrapText="1" readingOrder="2"/>
    </xf>
    <xf numFmtId="191" fontId="12" fillId="0" borderId="10" xfId="0" applyNumberFormat="1" applyFont="1" applyBorder="1" applyAlignment="1">
      <alignment horizontal="center" vertical="center" wrapText="1" readingOrder="2"/>
    </xf>
    <xf numFmtId="0" fontId="13" fillId="0" borderId="10" xfId="0" applyFont="1" applyBorder="1" applyAlignment="1">
      <alignment horizontal="center" vertical="center" wrapText="1" readingOrder="2"/>
    </xf>
    <xf numFmtId="49" fontId="4" fillId="0" borderId="10" xfId="0" applyNumberFormat="1" applyFont="1" applyFill="1" applyBorder="1" applyAlignment="1">
      <alignment horizontal="center" vertical="center" readingOrder="2"/>
    </xf>
    <xf numFmtId="0" fontId="70" fillId="0" borderId="10" xfId="0" applyFont="1" applyBorder="1" applyAlignment="1">
      <alignment wrapText="1" readingOrder="1"/>
    </xf>
    <xf numFmtId="0" fontId="12" fillId="0" borderId="11" xfId="0" applyFont="1" applyBorder="1" applyAlignment="1">
      <alignment horizontal="center" vertical="center" wrapText="1" readingOrder="2"/>
    </xf>
    <xf numFmtId="190" fontId="12" fillId="0" borderId="11" xfId="0" applyNumberFormat="1" applyFont="1" applyBorder="1" applyAlignment="1">
      <alignment horizontal="center" vertical="center" wrapText="1" readingOrder="2"/>
    </xf>
    <xf numFmtId="0" fontId="12" fillId="0" borderId="13" xfId="0" applyFont="1" applyBorder="1" applyAlignment="1">
      <alignment horizontal="center" vertical="center" wrapText="1" readingOrder="2"/>
    </xf>
    <xf numFmtId="191" fontId="12" fillId="0" borderId="10" xfId="0" applyNumberFormat="1" applyFont="1" applyFill="1" applyBorder="1" applyAlignment="1">
      <alignment horizontal="center" vertical="center" wrapText="1" readingOrder="1"/>
    </xf>
    <xf numFmtId="0" fontId="12" fillId="0" borderId="10" xfId="0" applyFont="1" applyFill="1" applyBorder="1" applyAlignment="1">
      <alignment horizontal="center" vertical="center" wrapText="1" readingOrder="1"/>
    </xf>
    <xf numFmtId="49" fontId="4" fillId="0" borderId="0" xfId="0" applyNumberFormat="1" applyFont="1" applyFill="1" applyBorder="1" applyAlignment="1">
      <alignment horizontal="center" vertical="center" readingOrder="2"/>
    </xf>
    <xf numFmtId="0" fontId="8"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wrapText="1"/>
    </xf>
    <xf numFmtId="190" fontId="4" fillId="0" borderId="0" xfId="0" applyNumberFormat="1" applyFont="1" applyFill="1" applyBorder="1" applyAlignment="1">
      <alignment horizontal="center" vertical="center" wrapText="1"/>
    </xf>
    <xf numFmtId="191" fontId="4" fillId="0" borderId="0" xfId="0" applyNumberFormat="1" applyFont="1" applyFill="1" applyBorder="1" applyAlignment="1">
      <alignment horizontal="center" vertical="center"/>
    </xf>
    <xf numFmtId="0" fontId="7" fillId="0" borderId="10" xfId="0" applyFont="1" applyBorder="1" applyAlignment="1">
      <alignment horizontal="center" vertical="center"/>
    </xf>
    <xf numFmtId="191" fontId="5" fillId="0" borderId="10" xfId="0" applyNumberFormat="1" applyFont="1" applyFill="1" applyBorder="1" applyAlignment="1">
      <alignment horizontal="center" vertical="center" wrapText="1"/>
    </xf>
    <xf numFmtId="191" fontId="4" fillId="0" borderId="10" xfId="0" applyNumberFormat="1" applyFont="1" applyFill="1" applyBorder="1" applyAlignment="1">
      <alignment horizontal="center" vertical="center" wrapText="1"/>
    </xf>
    <xf numFmtId="0" fontId="14" fillId="33" borderId="10" xfId="0" applyFont="1" applyFill="1" applyBorder="1" applyAlignment="1">
      <alignment horizontal="right" wrapText="1" readingOrder="2"/>
    </xf>
    <xf numFmtId="0" fontId="12" fillId="0" borderId="13" xfId="0" applyFont="1" applyBorder="1" applyAlignment="1">
      <alignment horizontal="center" vertical="center" wrapText="1" readingOrder="1"/>
    </xf>
    <xf numFmtId="191" fontId="12" fillId="0" borderId="14" xfId="0" applyNumberFormat="1" applyFont="1" applyFill="1" applyBorder="1" applyAlignment="1">
      <alignment horizontal="center" vertical="center" wrapText="1" readingOrder="1"/>
    </xf>
    <xf numFmtId="190" fontId="12" fillId="0" borderId="10" xfId="0" applyNumberFormat="1" applyFont="1" applyFill="1" applyBorder="1" applyAlignment="1">
      <alignment horizontal="center" vertical="center" wrapText="1" readingOrder="1"/>
    </xf>
    <xf numFmtId="191" fontId="4" fillId="0" borderId="11" xfId="0" applyNumberFormat="1" applyFont="1" applyFill="1" applyBorder="1" applyAlignment="1">
      <alignment horizontal="center" vertical="center" wrapText="1" readingOrder="2"/>
    </xf>
    <xf numFmtId="191" fontId="4" fillId="0" borderId="10" xfId="0" applyNumberFormat="1" applyFont="1" applyFill="1" applyBorder="1" applyAlignment="1">
      <alignment horizontal="center" vertical="center"/>
    </xf>
    <xf numFmtId="0" fontId="14" fillId="33" borderId="0" xfId="0" applyFont="1" applyFill="1" applyBorder="1" applyAlignment="1">
      <alignment horizontal="right" wrapText="1" readingOrder="2"/>
    </xf>
    <xf numFmtId="0" fontId="12" fillId="0" borderId="0" xfId="0" applyFont="1" applyBorder="1" applyAlignment="1">
      <alignment horizontal="center" vertical="center" wrapText="1" readingOrder="1"/>
    </xf>
    <xf numFmtId="0" fontId="0" fillId="0" borderId="0" xfId="0" applyBorder="1" applyAlignment="1">
      <alignment/>
    </xf>
    <xf numFmtId="190" fontId="12" fillId="0" borderId="13" xfId="0" applyNumberFormat="1" applyFont="1" applyBorder="1" applyAlignment="1">
      <alignment horizontal="center" vertical="center" wrapText="1" readingOrder="1"/>
    </xf>
    <xf numFmtId="49" fontId="4" fillId="0" borderId="10" xfId="0" applyNumberFormat="1" applyFont="1" applyFill="1" applyBorder="1" applyAlignment="1">
      <alignment horizontal="center" vertical="center" readingOrder="2"/>
    </xf>
    <xf numFmtId="0" fontId="4" fillId="0" borderId="10" xfId="0" applyFont="1" applyFill="1" applyBorder="1" applyAlignment="1">
      <alignment horizontal="right" vertical="center" readingOrder="2"/>
    </xf>
    <xf numFmtId="1" fontId="12" fillId="0" borderId="13" xfId="0" applyNumberFormat="1" applyFont="1" applyFill="1" applyBorder="1" applyAlignment="1">
      <alignment horizontal="center" vertical="center" readingOrder="2"/>
    </xf>
    <xf numFmtId="1" fontId="12" fillId="0" borderId="10" xfId="0" applyNumberFormat="1" applyFont="1" applyFill="1" applyBorder="1" applyAlignment="1">
      <alignment horizontal="center" vertical="center" wrapText="1" readingOrder="1"/>
    </xf>
    <xf numFmtId="3" fontId="9" fillId="0" borderId="0" xfId="0" applyNumberFormat="1" applyFont="1" applyBorder="1" applyAlignment="1">
      <alignment horizontal="center" wrapText="1" readingOrder="1"/>
    </xf>
    <xf numFmtId="0" fontId="9" fillId="0" borderId="0" xfId="0" applyFont="1" applyBorder="1" applyAlignment="1">
      <alignment horizontal="center" wrapText="1" readingOrder="1"/>
    </xf>
    <xf numFmtId="49" fontId="4" fillId="0" borderId="11" xfId="0" applyNumberFormat="1" applyFont="1" applyFill="1" applyBorder="1" applyAlignment="1">
      <alignment horizontal="center" vertical="center" readingOrder="2"/>
    </xf>
    <xf numFmtId="0" fontId="70" fillId="0" borderId="11" xfId="0" applyFont="1" applyBorder="1" applyAlignment="1">
      <alignment wrapText="1" readingOrder="1"/>
    </xf>
    <xf numFmtId="0" fontId="14" fillId="33" borderId="13" xfId="0" applyFont="1" applyFill="1" applyBorder="1" applyAlignment="1">
      <alignment horizontal="right" wrapText="1" readingOrder="2"/>
    </xf>
    <xf numFmtId="0" fontId="12" fillId="0" borderId="11" xfId="0" applyFont="1" applyFill="1" applyBorder="1" applyAlignment="1">
      <alignment horizontal="center" vertical="center" wrapText="1" readingOrder="1"/>
    </xf>
    <xf numFmtId="190" fontId="12" fillId="0" borderId="11" xfId="0" applyNumberFormat="1" applyFont="1" applyFill="1" applyBorder="1" applyAlignment="1">
      <alignment horizontal="center" vertical="center" wrapText="1" readingOrder="1"/>
    </xf>
    <xf numFmtId="0" fontId="70" fillId="0" borderId="14" xfId="0" applyFont="1" applyBorder="1" applyAlignment="1">
      <alignment horizontal="right" wrapText="1" readingOrder="2"/>
    </xf>
    <xf numFmtId="191" fontId="12" fillId="0" borderId="11" xfId="0" applyNumberFormat="1" applyFont="1" applyFill="1" applyBorder="1" applyAlignment="1">
      <alignment horizontal="center" vertical="center" wrapText="1" readingOrder="1"/>
    </xf>
    <xf numFmtId="0" fontId="12" fillId="0" borderId="0" xfId="0" applyFont="1" applyFill="1" applyBorder="1" applyAlignment="1">
      <alignment horizontal="center" vertical="center" wrapText="1" readingOrder="1"/>
    </xf>
    <xf numFmtId="0" fontId="4" fillId="0" borderId="13" xfId="0" applyFont="1" applyFill="1" applyBorder="1" applyAlignment="1">
      <alignment horizontal="right" vertical="center" readingOrder="2"/>
    </xf>
    <xf numFmtId="1" fontId="12" fillId="0" borderId="11" xfId="0" applyNumberFormat="1" applyFont="1" applyFill="1" applyBorder="1" applyAlignment="1">
      <alignment horizontal="center" vertical="center" readingOrder="2"/>
    </xf>
    <xf numFmtId="49" fontId="4" fillId="0" borderId="11" xfId="0" applyNumberFormat="1" applyFont="1" applyFill="1" applyBorder="1" applyAlignment="1">
      <alignment horizontal="center" vertical="center" readingOrder="2"/>
    </xf>
    <xf numFmtId="0" fontId="4" fillId="0" borderId="11" xfId="0" applyFont="1" applyBorder="1" applyAlignment="1">
      <alignment horizontal="justify" wrapText="1" readingOrder="2"/>
    </xf>
    <xf numFmtId="0" fontId="12" fillId="0" borderId="11" xfId="0" applyFont="1" applyFill="1" applyBorder="1" applyAlignment="1">
      <alignment horizontal="center" wrapText="1" readingOrder="2"/>
    </xf>
    <xf numFmtId="191" fontId="0" fillId="0" borderId="14" xfId="0" applyNumberFormat="1" applyFont="1" applyFill="1" applyBorder="1" applyAlignment="1">
      <alignment horizontal="center" vertical="center" wrapText="1" readingOrder="1"/>
    </xf>
    <xf numFmtId="190" fontId="0" fillId="0" borderId="10" xfId="0" applyNumberFormat="1" applyFont="1" applyFill="1" applyBorder="1" applyAlignment="1">
      <alignment horizontal="center" vertical="center" wrapText="1" readingOrder="1"/>
    </xf>
    <xf numFmtId="191" fontId="0" fillId="0" borderId="10" xfId="0" applyNumberFormat="1" applyFont="1" applyFill="1" applyBorder="1" applyAlignment="1">
      <alignment horizontal="center" vertical="center" wrapText="1" readingOrder="1"/>
    </xf>
    <xf numFmtId="0" fontId="12" fillId="0" borderId="11" xfId="0" applyFont="1" applyFill="1" applyBorder="1" applyAlignment="1">
      <alignment horizontal="center"/>
    </xf>
    <xf numFmtId="0" fontId="0" fillId="0" borderId="0" xfId="0" applyFont="1" applyBorder="1" applyAlignment="1">
      <alignment horizontal="center" wrapText="1" readingOrder="1"/>
    </xf>
    <xf numFmtId="190" fontId="12" fillId="0" borderId="11" xfId="0" applyNumberFormat="1" applyFont="1" applyFill="1" applyBorder="1" applyAlignment="1">
      <alignment horizontal="center"/>
    </xf>
    <xf numFmtId="0" fontId="4" fillId="0" borderId="11" xfId="0" applyFont="1" applyFill="1" applyBorder="1" applyAlignment="1">
      <alignment horizontal="right" vertical="center" readingOrder="2"/>
    </xf>
    <xf numFmtId="1" fontId="0" fillId="0" borderId="11" xfId="0" applyNumberFormat="1" applyFont="1" applyFill="1" applyBorder="1" applyAlignment="1">
      <alignment horizontal="center" vertical="center" readingOrder="2"/>
    </xf>
    <xf numFmtId="1" fontId="0" fillId="0" borderId="10" xfId="0" applyNumberFormat="1" applyFont="1" applyFill="1" applyBorder="1" applyAlignment="1">
      <alignment horizontal="center" vertical="center" wrapText="1" readingOrder="1"/>
    </xf>
    <xf numFmtId="0" fontId="0" fillId="0" borderId="0" xfId="0" applyFill="1" applyAlignment="1">
      <alignment/>
    </xf>
    <xf numFmtId="0" fontId="0" fillId="0" borderId="0" xfId="0" applyFont="1" applyFill="1" applyBorder="1" applyAlignment="1">
      <alignment horizontal="center" wrapText="1" readingOrder="1"/>
    </xf>
    <xf numFmtId="0" fontId="0" fillId="0" borderId="0" xfId="0" applyFill="1" applyBorder="1" applyAlignment="1">
      <alignment/>
    </xf>
    <xf numFmtId="191" fontId="0" fillId="0" borderId="0" xfId="0" applyNumberFormat="1" applyAlignment="1">
      <alignment/>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8" fillId="0" borderId="0" xfId="0" applyFont="1" applyBorder="1" applyAlignment="1">
      <alignment horizontal="right" vertical="center"/>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11" fillId="0" borderId="10" xfId="0" applyFont="1" applyBorder="1" applyAlignment="1">
      <alignment horizontal="center" vertical="center" wrapText="1"/>
    </xf>
    <xf numFmtId="1" fontId="0" fillId="0" borderId="12" xfId="0" applyNumberFormat="1" applyFont="1" applyBorder="1" applyAlignment="1">
      <alignment horizontal="center" vertical="center" wrapText="1"/>
    </xf>
    <xf numFmtId="1" fontId="0" fillId="0" borderId="15" xfId="0" applyNumberFormat="1" applyFont="1" applyBorder="1" applyAlignment="1">
      <alignment horizontal="center" vertical="center" wrapText="1"/>
    </xf>
    <xf numFmtId="1" fontId="0" fillId="0" borderId="16" xfId="0" applyNumberFormat="1" applyFont="1" applyBorder="1" applyAlignment="1">
      <alignment horizontal="center" vertical="center" wrapText="1"/>
    </xf>
    <xf numFmtId="1" fontId="0" fillId="0" borderId="10" xfId="0" applyNumberFormat="1" applyFont="1" applyFill="1" applyBorder="1" applyAlignment="1">
      <alignment horizontal="center" vertical="center" wrapText="1"/>
    </xf>
    <xf numFmtId="1" fontId="0" fillId="0" borderId="12"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1" fontId="0" fillId="0" borderId="10" xfId="0" applyNumberFormat="1" applyFont="1" applyBorder="1" applyAlignment="1">
      <alignment horizontal="center" vertical="center" wrapText="1"/>
    </xf>
    <xf numFmtId="0" fontId="18" fillId="0" borderId="0" xfId="0" applyFont="1" applyBorder="1" applyAlignment="1">
      <alignment horizontal="right" vertical="center"/>
    </xf>
  </cellXfs>
  <cellStyles count="49">
    <cellStyle name="Normal" xfId="0"/>
    <cellStyle name="20% - تمييز1" xfId="15"/>
    <cellStyle name="20% - تمييز2" xfId="16"/>
    <cellStyle name="20% - تمييز3" xfId="17"/>
    <cellStyle name="20% - تمييز4" xfId="18"/>
    <cellStyle name="20% - تمييز5" xfId="19"/>
    <cellStyle name="20% - تمييز6" xfId="20"/>
    <cellStyle name="40% - تمييز1" xfId="21"/>
    <cellStyle name="40% - تمييز2" xfId="22"/>
    <cellStyle name="40% - تمييز3" xfId="23"/>
    <cellStyle name="40% - تمييز4" xfId="24"/>
    <cellStyle name="40% - تمييز5" xfId="25"/>
    <cellStyle name="40% - تمييز6" xfId="26"/>
    <cellStyle name="60% - تمييز1" xfId="27"/>
    <cellStyle name="60% - تمييز2" xfId="28"/>
    <cellStyle name="60% - تمييز3" xfId="29"/>
    <cellStyle name="60% - تمييز4" xfId="30"/>
    <cellStyle name="60% - تمييز5" xfId="31"/>
    <cellStyle name="60% - تمييز6" xfId="32"/>
    <cellStyle name="Comma" xfId="33"/>
    <cellStyle name="Comma [0]" xfId="34"/>
    <cellStyle name="Currency" xfId="35"/>
    <cellStyle name="Currency [0]" xfId="36"/>
    <cellStyle name="Followed Hyperlink" xfId="37"/>
    <cellStyle name="Hyperlink" xfId="38"/>
    <cellStyle name="Percent" xfId="39"/>
    <cellStyle name="إخراج" xfId="40"/>
    <cellStyle name="إدخال" xfId="41"/>
    <cellStyle name="الإجمالي" xfId="42"/>
    <cellStyle name="تمييز1" xfId="43"/>
    <cellStyle name="تمييز2" xfId="44"/>
    <cellStyle name="تمييز3" xfId="45"/>
    <cellStyle name="تمييز4" xfId="46"/>
    <cellStyle name="تمييز5" xfId="47"/>
    <cellStyle name="تمييز6" xfId="48"/>
    <cellStyle name="جيد" xfId="49"/>
    <cellStyle name="حساب" xfId="50"/>
    <cellStyle name="خلية تدقيق" xfId="51"/>
    <cellStyle name="خلية مرتبطة" xfId="52"/>
    <cellStyle name="سيئ" xfId="53"/>
    <cellStyle name="عنوان" xfId="54"/>
    <cellStyle name="عنوان 1" xfId="55"/>
    <cellStyle name="عنوان 2" xfId="56"/>
    <cellStyle name="عنوان 3" xfId="57"/>
    <cellStyle name="عنوان 4" xfId="58"/>
    <cellStyle name="محايد" xfId="59"/>
    <cellStyle name="ملاحظة" xfId="60"/>
    <cellStyle name="نص تحذير" xfId="61"/>
    <cellStyle name="نص توضيح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latin typeface="Arial"/>
                <a:ea typeface="Arial"/>
                <a:cs typeface="Arial"/>
              </a:rPr>
              <a:t>الارقام القياسية لاسعار المستهلك لشهري </a:t>
            </a:r>
            <a:r>
              <a:rPr lang="en-US" cap="none" sz="1450" b="1" i="0" u="none" baseline="0">
                <a:solidFill>
                  <a:srgbClr val="0000FF"/>
                </a:solidFill>
                <a:latin typeface="Arial"/>
                <a:ea typeface="Arial"/>
                <a:cs typeface="Arial"/>
              </a:rPr>
              <a:t>كانون الثاني 2011 وكانون الاول 2010</a:t>
            </a:r>
            <a:r>
              <a:rPr lang="en-US" cap="none" sz="1450" b="1" i="0" u="none" baseline="0">
                <a:solidFill>
                  <a:srgbClr val="000000"/>
                </a:solidFill>
                <a:latin typeface="Arial"/>
                <a:ea typeface="Arial"/>
                <a:cs typeface="Arial"/>
              </a:rPr>
              <a:t> </a:t>
            </a:r>
          </a:p>
        </c:rich>
      </c:tx>
      <c:layout/>
      <c:spPr>
        <a:noFill/>
        <a:ln>
          <a:noFill/>
        </a:ln>
      </c:spPr>
    </c:title>
    <c:view3D>
      <c:rotX val="15"/>
      <c:rotY val="20"/>
      <c:depthPercent val="100"/>
      <c:rAngAx val="0"/>
      <c:perspective val="30"/>
    </c:view3D>
    <c:plotArea>
      <c:layout/>
      <c:bar3DChart>
        <c:barDir val="col"/>
        <c:grouping val="standard"/>
        <c:varyColors val="0"/>
        <c:ser>
          <c:idx val="0"/>
          <c:order val="0"/>
          <c:tx>
            <c:strRef>
              <c:f>'الاقارم القياسية للمخرجات '!#REF!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'الاقارم القياسية للمخرجات '!#REF!</c:f>
            </c:strRef>
          </c:cat>
          <c:val>
            <c:numRef>
              <c:f>'الاقارم القياسية للمخرجات '!#REF!</c:f>
            </c:numRef>
          </c:val>
          <c:shape val="box"/>
        </c:ser>
        <c:ser>
          <c:idx val="1"/>
          <c:order val="1"/>
          <c:tx>
            <c:strRef>
              <c:f>'الاقارم القياسية للمخرجات '!#REF!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'الاقارم القياسية للمخرجات '!#REF!</c:f>
            </c:strRef>
          </c:cat>
          <c:val>
            <c:numRef>
              <c:f>'الاقارم القياسية للمخرجات '!#REF!</c:f>
            </c:numRef>
          </c:val>
          <c:shape val="box"/>
        </c:ser>
        <c:shape val="box"/>
        <c:axId val="50364237"/>
        <c:axId val="50624950"/>
        <c:axId val="52971367"/>
      </c:bar3DChart>
      <c:catAx>
        <c:axId val="50364237"/>
        <c:scaling>
          <c:orientation val="maxMin"/>
        </c:scaling>
        <c:axPos val="b"/>
        <c:title>
          <c:tx>
            <c:rich>
              <a:bodyPr vert="horz" rot="0" anchor="ctr"/>
              <a:lstStyle/>
              <a:p>
                <a:pPr algn="ctr">
                  <a:defRPr/>
                </a:pPr>
                <a:r>
                  <a:rPr lang="en-US" cap="none" sz="1200" b="1" i="0" u="none" baseline="0">
                    <a:solidFill>
                      <a:srgbClr val="000000"/>
                    </a:solidFill>
                    <a:latin typeface="Arial"/>
                    <a:ea typeface="Arial"/>
                    <a:cs typeface="Arial"/>
                  </a:rPr>
                  <a:t>الاقسام</a:t>
                </a:r>
              </a:p>
            </c:rich>
          </c:tx>
          <c:layout/>
          <c:overlay val="0"/>
          <c:spPr>
            <a:noFill/>
            <a:ln>
              <a:noFill/>
            </a:ln>
          </c:spPr>
        </c:title>
        <c:delete val="0"/>
        <c:numFmt formatCode="General" sourceLinked="1"/>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50624950"/>
        <c:crosses val="autoZero"/>
        <c:auto val="1"/>
        <c:lblOffset val="100"/>
        <c:tickLblSkip val="1"/>
        <c:noMultiLvlLbl val="0"/>
      </c:catAx>
      <c:valAx>
        <c:axId val="50624950"/>
        <c:scaling>
          <c:orientation val="minMax"/>
        </c:scaling>
        <c:axPos val="r"/>
        <c:title>
          <c:tx>
            <c:rich>
              <a:bodyPr vert="horz" rot="-5400000" anchor="ctr"/>
              <a:lstStyle/>
              <a:p>
                <a:pPr algn="ctr">
                  <a:defRPr/>
                </a:pPr>
                <a:r>
                  <a:rPr lang="en-US" cap="none" sz="900" b="1" i="0" u="none" baseline="0">
                    <a:solidFill>
                      <a:srgbClr val="000000"/>
                    </a:solidFill>
                    <a:latin typeface="Arial"/>
                    <a:ea typeface="Arial"/>
                    <a:cs typeface="Arial"/>
                  </a:rPr>
                  <a:t>الارقام القياسية</a:t>
                </a:r>
              </a:p>
            </c:rich>
          </c:tx>
          <c:layout/>
          <c:overlay val="0"/>
          <c:spPr>
            <a:noFill/>
            <a:ln>
              <a:noFill/>
            </a:ln>
          </c:spPr>
        </c:title>
        <c:majorGridlines>
          <c:spPr>
            <a:ln w="3175">
              <a:solidFill>
                <a:srgbClr val="000000"/>
              </a:solidFill>
            </a:ln>
          </c:spPr>
        </c:majorGridlines>
        <c:delete val="0"/>
        <c:numFmt formatCode="0" sourceLinked="0"/>
        <c:majorTickMark val="none"/>
        <c:minorTickMark val="none"/>
        <c:tickLblPos val="nextTo"/>
        <c:spPr>
          <a:ln w="3175">
            <a:solidFill>
              <a:srgbClr val="000000"/>
            </a:solidFill>
          </a:ln>
        </c:spPr>
        <c:crossAx val="50364237"/>
        <c:crossesAt val="1"/>
        <c:crossBetween val="between"/>
        <c:dispUnits/>
      </c:valAx>
      <c:serAx>
        <c:axId val="52971367"/>
        <c:scaling>
          <c:orientation val="minMax"/>
        </c:scaling>
        <c:axPos val="b"/>
        <c:delete val="1"/>
        <c:majorTickMark val="out"/>
        <c:minorTickMark val="none"/>
        <c:tickLblPos val="nextTo"/>
        <c:crossAx val="50624950"/>
        <c:crosses val="autoZero"/>
        <c:tickLblSkip val="1"/>
        <c:tickMarkSkip val="1"/>
      </c:serAx>
      <c:spPr>
        <a:noFill/>
        <a:ln>
          <a:noFill/>
        </a:ln>
      </c:spPr>
    </c:plotArea>
    <c:legend>
      <c:legendPos val="r"/>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floor>
      <c:spPr>
        <a:no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0.0645</cdr:y>
    </cdr:from>
    <cdr:to>
      <cdr:x>1</cdr:x>
      <cdr:y>0.09975</cdr:y>
    </cdr:to>
    <cdr:sp>
      <cdr:nvSpPr>
        <cdr:cNvPr id="1" name="Text Box 2"/>
        <cdr:cNvSpPr txBox="1">
          <a:spLocks noChangeArrowheads="1"/>
        </cdr:cNvSpPr>
      </cdr:nvSpPr>
      <cdr:spPr>
        <a:xfrm>
          <a:off x="0" y="219075"/>
          <a:ext cx="0" cy="123825"/>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Times New Roman"/>
              <a:ea typeface="Times New Roman"/>
              <a:cs typeface="Times New Roman"/>
            </a:rPr>
            <a:t>Consumer Price Indices for </a:t>
          </a:r>
          <a:r>
            <a:rPr lang="en-US" cap="none" sz="1300" b="1" i="0" u="none" baseline="0">
              <a:solidFill>
                <a:srgbClr val="0000FF"/>
              </a:solidFill>
              <a:latin typeface="Times New Roman"/>
              <a:ea typeface="Times New Roman"/>
              <a:cs typeface="Times New Roman"/>
            </a:rPr>
            <a:t>Jan 2011 &amp; Dec 2010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16</xdr:row>
      <xdr:rowOff>38100</xdr:rowOff>
    </xdr:to>
    <xdr:graphicFrame>
      <xdr:nvGraphicFramePr>
        <xdr:cNvPr id="1" name="Chart 1"/>
        <xdr:cNvGraphicFramePr/>
      </xdr:nvGraphicFramePr>
      <xdr:xfrm>
        <a:off x="0" y="0"/>
        <a:ext cx="0" cy="34766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31</xdr:row>
      <xdr:rowOff>0</xdr:rowOff>
    </xdr:to>
    <xdr:sp>
      <xdr:nvSpPr>
        <xdr:cNvPr id="2" name="Text Box 4"/>
        <xdr:cNvSpPr txBox="1">
          <a:spLocks noChangeAspect="1" noChangeArrowheads="1"/>
        </xdr:cNvSpPr>
      </xdr:nvSpPr>
      <xdr:spPr>
        <a:xfrm>
          <a:off x="0" y="0"/>
          <a:ext cx="0" cy="7105650"/>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                                                                           </a:t>
          </a:r>
          <a:r>
            <a:rPr lang="en-US" cap="none" sz="1600" b="1" i="0" u="none" baseline="0">
              <a:solidFill>
                <a:srgbClr val="000000"/>
              </a:solidFill>
              <a:latin typeface="Simplified Arabic"/>
              <a:ea typeface="Simplified Arabic"/>
              <a:cs typeface="Simplified Arabic"/>
            </a:rPr>
            <a:t>مقدمة</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ي</a:t>
          </a:r>
          <a:r>
            <a:rPr lang="en-US" cap="none" sz="1200" b="0" i="0" u="none" baseline="0">
              <a:solidFill>
                <a:srgbClr val="000000"/>
              </a:solidFill>
              <a:latin typeface="Simplified Arabic"/>
              <a:ea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en-US" cap="none" sz="1200" b="0" i="0" u="none" baseline="0">
              <a:solidFill>
                <a:srgbClr val="0000FF"/>
              </a:solidFill>
              <a:latin typeface="Simplified Arabic"/>
              <a:ea typeface="Simplified Arabic"/>
              <a:cs typeface="Simplified Arabic"/>
            </a:rPr>
            <a:t>الثاني/2011</a:t>
          </a:r>
          <a:r>
            <a:rPr lang="en-US" cap="none" sz="1200" b="0" i="0" u="none" baseline="0">
              <a:solidFill>
                <a:srgbClr val="000000"/>
              </a:solidFill>
              <a:latin typeface="Simplified Arabic"/>
              <a:ea typeface="Simplified Arabic"/>
              <a:cs typeface="Simplified Arabic"/>
            </a:rPr>
            <a:t> ضمن خطة عمل الجهاز لسنة </a:t>
          </a:r>
          <a:r>
            <a:rPr lang="en-US" cap="none" sz="1200" b="0" i="0" u="none" baseline="0">
              <a:solidFill>
                <a:srgbClr val="0000FF"/>
              </a:solidFill>
              <a:latin typeface="Simplified Arabic"/>
              <a:ea typeface="Simplified Arabic"/>
              <a:cs typeface="Simplified Arabic"/>
            </a:rPr>
            <a:t>2011</a:t>
          </a:r>
          <a:r>
            <a:rPr lang="en-US" cap="none" sz="1200" b="0" i="0" u="none" baseline="0">
              <a:solidFill>
                <a:srgbClr val="000000"/>
              </a:solidFill>
              <a:latin typeface="Simplified Arabic"/>
              <a:ea typeface="Simplified Arabic"/>
              <a:cs typeface="Simplified Arabic"/>
            </a:rPr>
            <a:t> .
</a:t>
          </a:r>
          <a:r>
            <a:rPr lang="en-US" cap="none" sz="1200" b="0" i="0" u="none" baseline="0">
              <a:solidFill>
                <a:srgbClr val="000000"/>
              </a:solidFill>
              <a:latin typeface="Simplified Arabic"/>
              <a:ea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
</a:t>
          </a:r>
          <a:r>
            <a:rPr lang="en-US" cap="none" sz="1200" b="0" i="0" u="none" baseline="0">
              <a:solidFill>
                <a:srgbClr val="000000"/>
              </a:solidFill>
              <a:latin typeface="Simplified Arabic"/>
              <a:ea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
</a:t>
          </a:r>
          <a:r>
            <a:rPr lang="en-US" cap="none" sz="1200" b="0" i="0" u="none" baseline="0">
              <a:solidFill>
                <a:srgbClr val="000000"/>
              </a:solidFill>
              <a:latin typeface="Simplified Arabic"/>
              <a:ea typeface="Simplified Arabic"/>
              <a:cs typeface="Simplified Arabic"/>
            </a:rPr>
            <a:t>                                                                                          مديرية الأرقام القياسية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FF"/>
              </a:solidFill>
              <a:latin typeface="Simplified Arabic"/>
              <a:ea typeface="Simplified Arabic"/>
              <a:cs typeface="Simplified Arabic"/>
            </a:rPr>
            <a:t>شباط 2011
</a:t>
          </a:r>
          <a:r>
            <a:rPr lang="en-US" cap="none" sz="1200" b="0" i="0" u="none" baseline="0">
              <a:solidFill>
                <a:srgbClr val="0000FF"/>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منهجية احتساب الرقم القياسي لاسعار المستهلك </a:t>
          </a:r>
          <a:r>
            <a:rPr lang="en-US" cap="none" sz="1200" b="0" i="0" u="sng" baseline="0">
              <a:solidFill>
                <a:srgbClr val="000000"/>
              </a:solidFill>
              <a:latin typeface="Simplified Arabic"/>
              <a:ea typeface="Simplified Arabic"/>
              <a:cs typeface="Simplified Arabic"/>
            </a:rPr>
            <a:t>CPI Methodology</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1. </a:t>
          </a:r>
          <a:r>
            <a:rPr lang="en-US" cap="none" sz="1200" b="0" i="0" u="sng" baseline="0">
              <a:solidFill>
                <a:srgbClr val="000000"/>
              </a:solidFill>
              <a:latin typeface="Simplified Arabic"/>
              <a:ea typeface="Simplified Arabic"/>
              <a:cs typeface="Simplified Arabic"/>
            </a:rPr>
            <a:t>فترة الاساس </a:t>
          </a:r>
          <a:r>
            <a:rPr lang="en-US" cap="none" sz="1200" b="0" i="0" u="sng" baseline="0">
              <a:solidFill>
                <a:srgbClr val="000000"/>
              </a:solidFill>
              <a:latin typeface="Simplified Arabic"/>
              <a:ea typeface="Simplified Arabic"/>
              <a:cs typeface="Simplified Arabic"/>
            </a:rPr>
            <a:t>Base Year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cap="none" sz="1200" b="0" i="0" u="none" baseline="0">
              <a:solidFill>
                <a:srgbClr val="000000"/>
              </a:solidFill>
              <a:latin typeface="Simplified Arabic"/>
              <a:ea typeface="Simplified Arabic"/>
              <a:cs typeface="Simplified Arabic"/>
            </a:rPr>
            <a:t>IHSES) </a:t>
          </a:r>
          <a:r>
            <a:rPr lang="en-US" cap="none" sz="1200" b="0" i="0" u="none" baseline="0">
              <a:solidFill>
                <a:srgbClr val="000000"/>
              </a:solidFill>
              <a:latin typeface="Simplified Arabic"/>
              <a:ea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r>
            <a:rPr lang="en-US" cap="none" sz="1200" b="0" i="0" u="sng" baseline="0">
              <a:solidFill>
                <a:srgbClr val="000000"/>
              </a:solidFill>
              <a:latin typeface="Simplified Arabic"/>
              <a:ea typeface="Simplified Arabic"/>
              <a:cs typeface="Simplified Arabic"/>
            </a:rPr>
            <a:t>2. اختيار عينة السلع والخدمات </a:t>
          </a:r>
          <a:r>
            <a:rPr lang="en-US" cap="none" sz="1200" b="0" i="0" u="sng" baseline="0">
              <a:solidFill>
                <a:srgbClr val="000000"/>
              </a:solidFill>
              <a:latin typeface="Simplified Arabic"/>
              <a:ea typeface="Simplified Arabic"/>
              <a:cs typeface="Simplified Arabic"/>
            </a:rPr>
            <a:t>Products Sample Selection</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لاختيار السلة السلعية لمؤشر الرقم القياسي لاسعار المستهلك فقد اعتمدت العينة بطريقة القطع </a:t>
          </a:r>
          <a:r>
            <a:rPr lang="en-US" cap="none" sz="1200" b="0" i="0" u="none" baseline="0">
              <a:solidFill>
                <a:srgbClr val="000000"/>
              </a:solidFill>
              <a:latin typeface="Simplified Arabic"/>
              <a:ea typeface="Simplified Arabic"/>
              <a:cs typeface="Simplified Arabic"/>
            </a:rPr>
            <a:t>Cut – Off Sampling  </a:t>
          </a:r>
          <a:r>
            <a:rPr lang="en-US" cap="none" sz="1200" b="0" i="0" u="none" baseline="0">
              <a:solidFill>
                <a:srgbClr val="000000"/>
              </a:solidFill>
              <a:latin typeface="Simplified Arabic"/>
              <a:ea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cap="none" sz="1200" b="0" i="0" u="none" baseline="0">
              <a:solidFill>
                <a:srgbClr val="000000"/>
              </a:solidFill>
              <a:latin typeface="Simplified Arabic"/>
              <a:ea typeface="Simplified Arabic"/>
              <a:cs typeface="Simplified Arabic"/>
            </a:rPr>
            <a:t>IHSES) </a:t>
          </a:r>
          <a:r>
            <a:rPr lang="en-US" cap="none" sz="1200" b="0" i="0" u="none" baseline="0">
              <a:solidFill>
                <a:srgbClr val="000000"/>
              </a:solidFill>
              <a:latin typeface="Simplified Arabic"/>
              <a:ea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cap="none" sz="1200" b="0" i="0" u="none" baseline="0">
              <a:solidFill>
                <a:srgbClr val="000000"/>
              </a:solidFill>
              <a:latin typeface="Simplified Arabic"/>
              <a:ea typeface="Simplified Arabic"/>
              <a:cs typeface="Simplified Arabic"/>
            </a:rPr>
            <a:t>Products </a:t>
          </a:r>
          <a:r>
            <a:rPr lang="en-US" cap="none" sz="1200" b="0" i="0" u="none" baseline="0">
              <a:solidFill>
                <a:srgbClr val="000000"/>
              </a:solidFill>
              <a:latin typeface="Simplified Arabic"/>
              <a:ea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cap="none" sz="1200" b="0" i="0" u="none" baseline="0">
              <a:solidFill>
                <a:srgbClr val="000000"/>
              </a:solidFill>
              <a:latin typeface="Simplified Arabic"/>
              <a:ea typeface="Simplified Arabic"/>
              <a:cs typeface="Simplified Arabic"/>
            </a:rPr>
            <a:t>Varieties  </a:t>
          </a:r>
          <a:r>
            <a:rPr lang="en-US" cap="none" sz="1200" b="0" i="0" u="none" baseline="0">
              <a:solidFill>
                <a:srgbClr val="000000"/>
              </a:solidFill>
              <a:latin typeface="Simplified Arabic"/>
              <a:ea typeface="Simplified Arabic"/>
              <a:cs typeface="Simplified Arabic"/>
            </a:rPr>
            <a:t>المختارة 633 صنفاً توزعت على 12 قسماً بموجب تصنيف الانفاق الفردي حسب الغرض </a:t>
          </a:r>
          <a:r>
            <a:rPr lang="en-US" cap="none" sz="1200" b="0" i="0" u="none" baseline="0">
              <a:solidFill>
                <a:srgbClr val="000000"/>
              </a:solidFill>
              <a:latin typeface="Simplified Arabic"/>
              <a:ea typeface="Simplified Arabic"/>
              <a:cs typeface="Simplified Arabic"/>
            </a:rPr>
            <a:t>Classification Of Individual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0</xdr:row>
      <xdr:rowOff>0</xdr:rowOff>
    </xdr:from>
    <xdr:to>
      <xdr:col>0</xdr:col>
      <xdr:colOff>0</xdr:colOff>
      <xdr:row>31</xdr:row>
      <xdr:rowOff>0</xdr:rowOff>
    </xdr:to>
    <xdr:sp>
      <xdr:nvSpPr>
        <xdr:cNvPr id="3" name="Text Box 10"/>
        <xdr:cNvSpPr txBox="1">
          <a:spLocks noChangeArrowheads="1"/>
        </xdr:cNvSpPr>
      </xdr:nvSpPr>
      <xdr:spPr>
        <a:xfrm>
          <a:off x="0" y="0"/>
          <a:ext cx="0" cy="7105650"/>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400" b="1" i="0" u="sng" baseline="0">
              <a:solidFill>
                <a:srgbClr val="000000"/>
              </a:solidFill>
              <a:latin typeface="Simplified Arabic"/>
              <a:ea typeface="Simplified Arabic"/>
              <a:cs typeface="Simplified Arabic"/>
            </a:rPr>
            <a:t>تحليل معدلات التضخم
</a:t>
          </a:r>
          <a:r>
            <a:rPr lang="en-US" cap="none" sz="1200" b="1" i="0" u="sng" baseline="0">
              <a:solidFill>
                <a:srgbClr val="000000"/>
              </a:solidFill>
              <a:latin typeface="Simplified Arabic"/>
              <a:ea typeface="Simplified Arabic"/>
              <a:cs typeface="Simplified Arabic"/>
            </a:rPr>
            <a:t>
</a:t>
          </a:r>
          <a:r>
            <a:rPr lang="en-US" cap="none" sz="1200" b="1"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1</a:t>
          </a:r>
          <a:r>
            <a:rPr lang="en-US" cap="none" sz="1200" b="1" i="0" u="sng" baseline="0">
              <a:solidFill>
                <a:srgbClr val="000000"/>
              </a:solidFill>
              <a:latin typeface="Simplified Arabic"/>
              <a:ea typeface="Simplified Arabic"/>
              <a:cs typeface="Simplified Arabic"/>
            </a:rPr>
            <a:t>.</a:t>
          </a:r>
          <a:r>
            <a:rPr lang="en-US" cap="none" sz="1200" b="0" i="0" u="sng" baseline="0">
              <a:solidFill>
                <a:srgbClr val="000000"/>
              </a:solidFill>
              <a:latin typeface="Simplified Arabic"/>
              <a:ea typeface="Simplified Arabic"/>
              <a:cs typeface="Simplified Arabic"/>
            </a:rPr>
            <a:t>معدلات التضخم الشهرية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
</a:t>
          </a:r>
          <a:r>
            <a:rPr lang="en-US" cap="none" sz="1200" b="0" i="0" u="none" baseline="0">
              <a:solidFill>
                <a:srgbClr val="000000"/>
              </a:solidFill>
              <a:latin typeface="Simplified Arabic"/>
              <a:ea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
</a:t>
          </a:r>
          <a:r>
            <a:rPr lang="en-US" cap="none" sz="1200" b="0" i="0" u="none" baseline="0">
              <a:solidFill>
                <a:srgbClr val="000000"/>
              </a:solidFill>
              <a:latin typeface="Simplified Arabic"/>
              <a:ea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
</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2.معدلات التضخم السنوية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
</a:t>
          </a:r>
          <a:r>
            <a:rPr lang="en-US" cap="none" sz="1200" b="0" i="0" u="none" baseline="0">
              <a:solidFill>
                <a:srgbClr val="000000"/>
              </a:solidFill>
              <a:latin typeface="Simplified Arabic"/>
              <a:ea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
</a:t>
          </a:r>
          <a:r>
            <a:rPr lang="en-US" cap="none" sz="1200" b="1" i="0" u="none" baseline="0">
              <a:solidFill>
                <a:srgbClr val="000000"/>
              </a:solidFill>
              <a:latin typeface="Arial"/>
              <a:ea typeface="Arial"/>
              <a:cs typeface="Arial"/>
            </a:rPr>
            <a:t>
</a:t>
          </a:r>
          <a:r>
            <a:rPr lang="en-US" cap="none" sz="1200" b="0" i="0" u="sng" baseline="0">
              <a:solidFill>
                <a:srgbClr val="000000"/>
              </a:solidFill>
              <a:latin typeface="Simplified Arabic"/>
              <a:ea typeface="Simplified Arabic"/>
              <a:cs typeface="Simplified Arabic"/>
            </a:rPr>
            <a:t>3.معدلات التضخم بالمقارنة مع سنة 2007:-</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ب</a:t>
          </a:r>
          <a:r>
            <a:rPr lang="en-US" cap="none" sz="1200" b="0" i="0" u="none" baseline="0">
              <a:solidFill>
                <a:srgbClr val="000000"/>
              </a:solidFill>
              <a:latin typeface="Simplified Arabic"/>
              <a:ea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0</xdr:col>
      <xdr:colOff>0</xdr:colOff>
      <xdr:row>0</xdr:row>
      <xdr:rowOff>0</xdr:rowOff>
    </xdr:from>
    <xdr:to>
      <xdr:col>0</xdr:col>
      <xdr:colOff>0</xdr:colOff>
      <xdr:row>31</xdr:row>
      <xdr:rowOff>0</xdr:rowOff>
    </xdr:to>
    <xdr:sp>
      <xdr:nvSpPr>
        <xdr:cNvPr id="4" name="Text Box 11"/>
        <xdr:cNvSpPr txBox="1">
          <a:spLocks noChangeArrowheads="1"/>
        </xdr:cNvSpPr>
      </xdr:nvSpPr>
      <xdr:spPr>
        <a:xfrm>
          <a:off x="0" y="0"/>
          <a:ext cx="0" cy="7105650"/>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4.التضخم الاساس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بلغ التضخم الاساس في شهر كانون الثاني 2011 بالمقارنة مع الشهر السابق ( 2.0% ) و ( 5.3% ) بالمقارنة مع شهر كانون الثاني 2010 .
</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5.نسب المساهمة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المساهمة في نسب التغير هو تعبير عن الاهمية النسبية للارقام القياسية لاقسام </a:t>
          </a:r>
          <a:r>
            <a:rPr lang="en-US" cap="none" sz="1200" b="0" i="0" u="none" baseline="0">
              <a:solidFill>
                <a:srgbClr val="000000"/>
              </a:solidFill>
              <a:latin typeface="Simplified Arabic"/>
              <a:ea typeface="Simplified Arabic"/>
              <a:cs typeface="Simplified Arabic"/>
            </a:rPr>
            <a:t>COICOP </a:t>
          </a:r>
          <a:r>
            <a:rPr lang="en-US" cap="none" sz="1200" b="0" i="0" u="none" baseline="0">
              <a:solidFill>
                <a:srgbClr val="000000"/>
              </a:solidFill>
              <a:latin typeface="Simplified Arabic"/>
              <a:ea typeface="Simplified Arabic"/>
              <a:cs typeface="Simplified Arabic"/>
            </a:rPr>
            <a:t>التي تاخذ الاوزان المقابلة لها بالاعتبار.
</a:t>
          </a:r>
          <a:r>
            <a:rPr lang="en-US" cap="none" sz="1200" b="0" i="0" u="none" baseline="0">
              <a:solidFill>
                <a:srgbClr val="000000"/>
              </a:solidFill>
              <a:latin typeface="Simplified Arabic"/>
              <a:ea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
</a:t>
          </a:r>
          <a:r>
            <a:rPr lang="en-US" cap="none" sz="1200" b="0" i="0" u="none" baseline="0">
              <a:solidFill>
                <a:srgbClr val="000000"/>
              </a:solidFill>
              <a:latin typeface="Simplified Arabic"/>
              <a:ea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
</a:t>
          </a:r>
          <a:r>
            <a:rPr lang="en-US" cap="none" sz="1200" b="0" i="0" u="none" baseline="0">
              <a:solidFill>
                <a:srgbClr val="000000"/>
              </a:solidFill>
              <a:latin typeface="Simplified Arabic"/>
              <a:ea typeface="Simplified Arabic"/>
              <a:cs typeface="Simplified Arabic"/>
            </a:rPr>
            <a:t>
</a:t>
          </a:r>
          <a:r>
            <a:rPr lang="en-US" cap="none" sz="1200" b="1" i="0" u="none" baseline="0">
              <a:solidFill>
                <a:srgbClr val="000000"/>
              </a:solidFill>
              <a:latin typeface="Simplified Arabic"/>
              <a:ea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
</a:t>
          </a:r>
          <a:r>
            <a:rPr lang="en-US" cap="none" sz="1200" b="1" i="0" u="none" baseline="0">
              <a:solidFill>
                <a:srgbClr val="000000"/>
              </a:solidFill>
              <a:latin typeface="Simplified Arabic"/>
              <a:ea typeface="Simplified Arabic"/>
              <a:cs typeface="Simplified Arabic"/>
            </a:rPr>
            <a:t>               </a:t>
          </a:r>
          <a:r>
            <a:rPr lang="en-US" cap="none" sz="1000" b="0" i="0" u="none" baseline="0">
              <a:solidFill>
                <a:srgbClr val="000000"/>
              </a:solidFill>
              <a:latin typeface="Arial"/>
              <a:ea typeface="Arial"/>
              <a:cs typeface="Arial"/>
            </a:rPr>
            <a:t>
</a:t>
          </a:r>
        </a:p>
      </xdr:txBody>
    </xdr:sp>
    <xdr:clientData/>
  </xdr:twoCellAnchor>
  <xdr:twoCellAnchor>
    <xdr:from>
      <xdr:col>9</xdr:col>
      <xdr:colOff>0</xdr:colOff>
      <xdr:row>19</xdr:row>
      <xdr:rowOff>9525</xdr:rowOff>
    </xdr:from>
    <xdr:to>
      <xdr:col>9</xdr:col>
      <xdr:colOff>0</xdr:colOff>
      <xdr:row>29</xdr:row>
      <xdr:rowOff>19050</xdr:rowOff>
    </xdr:to>
    <xdr:sp>
      <xdr:nvSpPr>
        <xdr:cNvPr id="5" name="Text Box 12"/>
        <xdr:cNvSpPr txBox="1">
          <a:spLocks noChangeArrowheads="1"/>
        </xdr:cNvSpPr>
      </xdr:nvSpPr>
      <xdr:spPr>
        <a:xfrm>
          <a:off x="6638925" y="4333875"/>
          <a:ext cx="0" cy="2771775"/>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0</xdr:row>
      <xdr:rowOff>0</xdr:rowOff>
    </xdr:from>
    <xdr:to>
      <xdr:col>0</xdr:col>
      <xdr:colOff>0</xdr:colOff>
      <xdr:row>31</xdr:row>
      <xdr:rowOff>0</xdr:rowOff>
    </xdr:to>
    <xdr:sp>
      <xdr:nvSpPr>
        <xdr:cNvPr id="6" name="Text Box 13"/>
        <xdr:cNvSpPr txBox="1">
          <a:spLocks noChangeArrowheads="1"/>
        </xdr:cNvSpPr>
      </xdr:nvSpPr>
      <xdr:spPr>
        <a:xfrm>
          <a:off x="0" y="0"/>
          <a:ext cx="0" cy="7105650"/>
        </a:xfrm>
        <a:prstGeom prst="rect">
          <a:avLst/>
        </a:prstGeom>
        <a:solidFill>
          <a:srgbClr val="FFFFFF"/>
        </a:solidFill>
        <a:ln w="9525" cmpd="sng">
          <a:noFill/>
        </a:ln>
      </xdr:spPr>
      <xdr:txBody>
        <a:bodyPr vertOverflow="clip" wrap="square" lIns="0" tIns="64008" rIns="27432" bIns="0"/>
        <a:p>
          <a:pPr algn="r">
            <a:defRPr/>
          </a:pPr>
          <a:r>
            <a:rPr lang="en-US" cap="none" sz="1200" b="0" i="0" u="none" baseline="0">
              <a:solidFill>
                <a:srgbClr val="000000"/>
              </a:solidFill>
              <a:latin typeface="Simplified Arabic"/>
              <a:ea typeface="Simplified Arabic"/>
              <a:cs typeface="Simplified Arabic"/>
            </a:rPr>
            <a:t>Consumption by Purpose </a:t>
          </a:r>
          <a:r>
            <a:rPr lang="en-US" cap="none" sz="1200" b="0" i="0" u="none" baseline="0">
              <a:solidFill>
                <a:srgbClr val="000000"/>
              </a:solidFill>
              <a:latin typeface="Simplified Arabic"/>
              <a:ea typeface="Simplified Arabic"/>
              <a:cs typeface="Simplified Arabic"/>
            </a:rPr>
            <a:t>واختصاراً  </a:t>
          </a:r>
          <a:r>
            <a:rPr lang="en-US" cap="none" sz="1200" b="0" i="0" u="none" baseline="0">
              <a:solidFill>
                <a:srgbClr val="000000"/>
              </a:solidFill>
              <a:latin typeface="Simplified Arabic"/>
              <a:ea typeface="Simplified Arabic"/>
              <a:cs typeface="Simplified Arabic"/>
            </a:rPr>
            <a:t>COICOP </a:t>
          </a:r>
          <a:r>
            <a:rPr lang="en-US" cap="none" sz="1200" b="0" i="0" u="none" baseline="0">
              <a:solidFill>
                <a:srgbClr val="000000"/>
              </a:solidFill>
              <a:latin typeface="Simplified Arabic"/>
              <a:ea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cap="none" sz="1200" b="0" i="0" u="none" baseline="0">
              <a:solidFill>
                <a:srgbClr val="000000"/>
              </a:solidFill>
              <a:latin typeface="Simplified Arabic"/>
              <a:ea typeface="Simplified Arabic"/>
              <a:cs typeface="Simplified Arabic"/>
            </a:rPr>
            <a:t>International Standardized Industrial Classification </a:t>
          </a:r>
          <a:r>
            <a:rPr lang="en-US" cap="none" sz="1200" b="0" i="0" u="none" baseline="0">
              <a:solidFill>
                <a:srgbClr val="000000"/>
              </a:solidFill>
              <a:latin typeface="Simplified Arabic"/>
              <a:ea typeface="Simplified Arabic"/>
              <a:cs typeface="Simplified Arabic"/>
            </a:rPr>
            <a:t>واختصاراً </a:t>
          </a:r>
          <a:r>
            <a:rPr lang="en-US" cap="none" sz="1200" b="0" i="0" u="none" baseline="0">
              <a:solidFill>
                <a:srgbClr val="000000"/>
              </a:solidFill>
              <a:latin typeface="Simplified Arabic"/>
              <a:ea typeface="Simplified Arabic"/>
              <a:cs typeface="Simplified Arabic"/>
            </a:rPr>
            <a:t>ISIC. 
</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Arial"/>
              <a:ea typeface="Arial"/>
              <a:cs typeface="Arial"/>
            </a:rPr>
            <a:t>
</a:t>
          </a:r>
          <a:r>
            <a:rPr lang="en-US" cap="none" sz="1200" b="0" i="0" u="sng" baseline="0">
              <a:solidFill>
                <a:srgbClr val="000000"/>
              </a:solidFill>
              <a:latin typeface="Arial"/>
              <a:ea typeface="Arial"/>
              <a:cs typeface="Arial"/>
            </a:rPr>
            <a:t>3</a:t>
          </a:r>
          <a:r>
            <a:rPr lang="en-US" cap="none" sz="1200" b="0" i="0" u="sng"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التصنيف المستخدم </a:t>
          </a:r>
          <a:r>
            <a:rPr lang="en-US" cap="none" sz="1200" b="0" i="0" u="sng" baseline="0">
              <a:solidFill>
                <a:srgbClr val="000000"/>
              </a:solidFill>
              <a:latin typeface="Simplified Arabic"/>
              <a:ea typeface="Simplified Arabic"/>
              <a:cs typeface="Simplified Arabic"/>
            </a:rPr>
            <a:t>Expenditure Classification
</a:t>
          </a:r>
          <a:r>
            <a:rPr lang="en-US" cap="none" sz="1200" b="0" i="0" u="none" baseline="0">
              <a:solidFill>
                <a:srgbClr val="000000"/>
              </a:solidFill>
              <a:latin typeface="Simplified Arabic"/>
              <a:ea typeface="Simplified Arabic"/>
              <a:cs typeface="Simplified Arabic"/>
            </a:rPr>
            <a:t>تم استخدام تصنيف </a:t>
          </a:r>
          <a:r>
            <a:rPr lang="en-US" cap="none" sz="1200" b="0" i="0" u="none" baseline="0">
              <a:solidFill>
                <a:srgbClr val="000000"/>
              </a:solidFill>
              <a:latin typeface="Simplified Arabic"/>
              <a:ea typeface="Simplified Arabic"/>
              <a:cs typeface="Simplified Arabic"/>
            </a:rPr>
            <a:t>COICOP (</a:t>
          </a:r>
          <a:r>
            <a:rPr lang="en-US" cap="none" sz="1200" b="0" i="0" u="none" baseline="0">
              <a:solidFill>
                <a:srgbClr val="000000"/>
              </a:solidFill>
              <a:latin typeface="Simplified Arabic"/>
              <a:ea typeface="Simplified Arabic"/>
              <a:cs typeface="Simplified Arabic"/>
            </a:rPr>
            <a:t>تصنيف الاستهلاك الفردي حسب الغرض</a:t>
          </a:r>
          <a:r>
            <a:rPr lang="en-US" cap="none" sz="1200" b="0" i="0" u="none" baseline="0">
              <a:solidFill>
                <a:srgbClr val="000000"/>
              </a:solidFill>
              <a:latin typeface="Simplified Arabic"/>
              <a:ea typeface="Simplified Arabic"/>
              <a:cs typeface="Simplified Arabic"/>
            </a:rPr>
            <a:t>Classification of Individual Consumption by Purpose) ، </a:t>
          </a:r>
          <a:r>
            <a:rPr lang="en-US" cap="none" sz="1200" b="0" i="0" u="none" baseline="0">
              <a:solidFill>
                <a:srgbClr val="000000"/>
              </a:solidFill>
              <a:latin typeface="Simplified Arabic"/>
              <a:ea typeface="Simplified Arabic"/>
              <a:cs typeface="Simplified Arabic"/>
            </a:rPr>
            <a:t>والذي يتالف من 12 قسما ويوصى باستعماله لاغراض المقارنات الدولية وقد اعتمد التصنيف وحسب متطلبات العراق حيث كانت المجاميع الأكبر هي الأقسام 2</a:t>
          </a:r>
          <a:r>
            <a:rPr lang="en-US" cap="none" sz="1200" b="0" i="0" u="none" baseline="0">
              <a:solidFill>
                <a:srgbClr val="000000"/>
              </a:solidFill>
              <a:latin typeface="Simplified Arabic"/>
              <a:ea typeface="Simplified Arabic"/>
              <a:cs typeface="Simplified Arabic"/>
            </a:rPr>
            <a:t>digts </a:t>
          </a:r>
          <a:r>
            <a:rPr lang="en-US" cap="none" sz="1200" b="0" i="0" u="none" baseline="0">
              <a:solidFill>
                <a:srgbClr val="000000"/>
              </a:solidFill>
              <a:latin typeface="Simplified Arabic"/>
              <a:ea typeface="Simplified Arabic"/>
              <a:cs typeface="Simplified Arabic"/>
            </a:rPr>
            <a:t>ثم المجاميع الرئيسية 1</a:t>
          </a:r>
          <a:r>
            <a:rPr lang="en-US" cap="none" sz="1200" b="0" i="0" u="none" baseline="0">
              <a:solidFill>
                <a:srgbClr val="000000"/>
              </a:solidFill>
              <a:latin typeface="Simplified Arabic"/>
              <a:ea typeface="Simplified Arabic"/>
              <a:cs typeface="Simplified Arabic"/>
            </a:rPr>
            <a:t>digit  </a:t>
          </a:r>
          <a:r>
            <a:rPr lang="en-US" cap="none" sz="1200" b="0" i="0" u="none" baseline="0">
              <a:solidFill>
                <a:srgbClr val="000000"/>
              </a:solidFill>
              <a:latin typeface="Simplified Arabic"/>
              <a:ea typeface="Simplified Arabic"/>
              <a:cs typeface="Simplified Arabic"/>
            </a:rPr>
            <a:t>والمجاميع الفرعية 1</a:t>
          </a:r>
          <a:r>
            <a:rPr lang="en-US" cap="none" sz="1200" b="0" i="0" u="none" baseline="0">
              <a:solidFill>
                <a:srgbClr val="000000"/>
              </a:solidFill>
              <a:latin typeface="Simplified Arabic"/>
              <a:ea typeface="Simplified Arabic"/>
              <a:cs typeface="Simplified Arabic"/>
            </a:rPr>
            <a:t>digit  </a:t>
          </a:r>
          <a:r>
            <a:rPr lang="en-US" cap="none" sz="1200" b="0" i="0" u="none" baseline="0">
              <a:solidFill>
                <a:srgbClr val="000000"/>
              </a:solidFill>
              <a:latin typeface="Simplified Arabic"/>
              <a:ea typeface="Simplified Arabic"/>
              <a:cs typeface="Simplified Arabic"/>
            </a:rPr>
            <a:t>والسلع  </a:t>
          </a:r>
          <a:r>
            <a:rPr lang="en-US" cap="none" sz="1200" b="0" i="0" u="none" baseline="0">
              <a:solidFill>
                <a:srgbClr val="000000"/>
              </a:solidFill>
              <a:latin typeface="Simplified Arabic"/>
              <a:ea typeface="Simplified Arabic"/>
              <a:cs typeface="Simplified Arabic"/>
            </a:rPr>
            <a:t>item or products   </a:t>
          </a:r>
          <a:r>
            <a:rPr lang="en-US" cap="none" sz="1200" b="0" i="0" u="none" baseline="0">
              <a:solidFill>
                <a:srgbClr val="000000"/>
              </a:solidFill>
              <a:latin typeface="Simplified Arabic"/>
              <a:ea typeface="Simplified Arabic"/>
              <a:cs typeface="Simplified Arabic"/>
            </a:rPr>
            <a:t>بمرتبتين 2</a:t>
          </a:r>
          <a:r>
            <a:rPr lang="en-US" cap="none" sz="1200" b="0" i="0" u="none" baseline="0">
              <a:solidFill>
                <a:srgbClr val="000000"/>
              </a:solidFill>
              <a:latin typeface="Simplified Arabic"/>
              <a:ea typeface="Simplified Arabic"/>
              <a:cs typeface="Simplified Arabic"/>
            </a:rPr>
            <a:t>digits </a:t>
          </a:r>
          <a:r>
            <a:rPr lang="en-US" cap="none" sz="1200" b="0" i="0" u="none" baseline="0">
              <a:solidFill>
                <a:srgbClr val="000000"/>
              </a:solidFill>
              <a:latin typeface="Simplified Arabic"/>
              <a:ea typeface="Simplified Arabic"/>
              <a:cs typeface="Simplified Arabic"/>
            </a:rPr>
            <a:t>وأخيرا الأصناف 1</a:t>
          </a:r>
          <a:r>
            <a:rPr lang="en-US" cap="none" sz="1200" b="0" i="0" u="none" baseline="0">
              <a:solidFill>
                <a:srgbClr val="000000"/>
              </a:solidFill>
              <a:latin typeface="Simplified Arabic"/>
              <a:ea typeface="Simplified Arabic"/>
              <a:cs typeface="Simplified Arabic"/>
            </a:rPr>
            <a:t>digit </a:t>
          </a:r>
          <a:r>
            <a:rPr lang="en-US" cap="none" sz="1200" b="0" i="0" u="none" baseline="0">
              <a:solidFill>
                <a:srgbClr val="000000"/>
              </a:solidFill>
              <a:latin typeface="Simplified Arabic"/>
              <a:ea typeface="Simplified Arabic"/>
              <a:cs typeface="Simplified Arabic"/>
            </a:rPr>
            <a:t>وعليه فقد اعتمد التصنيف بسبعة مراتب 7</a:t>
          </a:r>
          <a:r>
            <a:rPr lang="en-US" cap="none" sz="1200" b="0" i="0" u="none" baseline="0">
              <a:solidFill>
                <a:srgbClr val="000000"/>
              </a:solidFill>
              <a:latin typeface="Simplified Arabic"/>
              <a:ea typeface="Simplified Arabic"/>
              <a:cs typeface="Simplified Arabic"/>
            </a:rPr>
            <a:t>digits .
</a:t>
          </a:r>
          <a:r>
            <a:rPr lang="en-US" cap="none" sz="1200" b="0" i="0" u="none" baseline="0">
              <a:solidFill>
                <a:srgbClr val="000000"/>
              </a:solidFill>
              <a:latin typeface="Simplified Arabic"/>
              <a:ea typeface="Simplified Arabic"/>
              <a:cs typeface="Simplified Arabic"/>
            </a:rPr>
            <a:t>4</a:t>
          </a:r>
          <a:r>
            <a:rPr lang="en-US" cap="none" sz="1200" b="0" i="0" u="sng"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احتساب الاهميات النسبية (الاوزان)</a:t>
          </a:r>
          <a:r>
            <a:rPr lang="en-US" cap="none" sz="1200" b="0" i="0" u="sng" baseline="0">
              <a:solidFill>
                <a:srgbClr val="000000"/>
              </a:solidFill>
              <a:latin typeface="Simplified Arabic"/>
              <a:ea typeface="Simplified Arabic"/>
              <a:cs typeface="Simplified Arabic"/>
            </a:rPr>
            <a:t>Weighting Diagram</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
</a:t>
          </a:r>
          <a:r>
            <a:rPr lang="en-US" cap="none" sz="1200" b="0" i="0" u="none" baseline="0">
              <a:solidFill>
                <a:srgbClr val="000000"/>
              </a:solidFill>
              <a:latin typeface="Simplified Arabic"/>
              <a:ea typeface="Simplified Arabic"/>
              <a:cs typeface="Simplified Arabic"/>
            </a:rPr>
            <a:t>ونظراً لحذف بعض السلع والخدمات من المجاميع الرئيسية والفرعية بموجب تصنيف </a:t>
          </a:r>
          <a:r>
            <a:rPr lang="en-US" cap="none" sz="1200" b="0" i="0" u="none" baseline="0">
              <a:solidFill>
                <a:srgbClr val="000000"/>
              </a:solidFill>
              <a:latin typeface="Simplified Arabic"/>
              <a:ea typeface="Simplified Arabic"/>
              <a:cs typeface="Simplified Arabic"/>
            </a:rPr>
            <a:t>COICOP </a:t>
          </a:r>
          <a:r>
            <a:rPr lang="en-US" cap="none" sz="1200" b="0" i="0" u="none" baseline="0">
              <a:solidFill>
                <a:srgbClr val="000000"/>
              </a:solidFill>
              <a:latin typeface="Simplified Arabic"/>
              <a:ea typeface="Simplified Arabic"/>
              <a:cs typeface="Simplified Arabic"/>
            </a:rPr>
            <a:t>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a:t>
          </a:r>
          <a:r>
            <a:rPr lang="en-US" cap="none" sz="1200" b="0" i="0" u="sng"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5. الصيغة المستخدمة </a:t>
          </a:r>
          <a:r>
            <a:rPr lang="en-US" cap="none" sz="1200" b="0" i="0" u="sng" baseline="0">
              <a:solidFill>
                <a:srgbClr val="000000"/>
              </a:solidFill>
              <a:latin typeface="Simplified Arabic"/>
              <a:ea typeface="Simplified Arabic"/>
              <a:cs typeface="Simplified Arabic"/>
            </a:rPr>
            <a:t>The Formula of Price Index Number  
</a:t>
          </a:r>
          <a:r>
            <a:rPr lang="en-US" cap="none" sz="1200" b="0" i="0" u="none" baseline="0">
              <a:solidFill>
                <a:srgbClr val="000000"/>
              </a:solidFill>
              <a:latin typeface="Simplified Arabic"/>
              <a:ea typeface="Simplified Arabic"/>
              <a:cs typeface="Simplified Arabic"/>
            </a:rPr>
            <a:t>استخدمت صيغة لاسبير التي تعتمد اوزان ( تثقيلات) الاساس في احتساب الارقام القياسية للمجاميع الفرعية والرئيسة والرقم القياسي العام.</a:t>
          </a:r>
          <a:r>
            <a:rPr lang="en-US" cap="none" sz="1200" b="0" i="0" u="sng"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6. التغطية </a:t>
          </a:r>
          <a:r>
            <a:rPr lang="en-US" cap="none" sz="1200" b="0" i="0" u="sng" baseline="0">
              <a:solidFill>
                <a:srgbClr val="000000"/>
              </a:solidFill>
              <a:latin typeface="Simplified Arabic"/>
              <a:ea typeface="Simplified Arabic"/>
              <a:cs typeface="Simplified Arabic"/>
            </a:rPr>
            <a:t>Coverage
</a:t>
          </a:r>
          <a:r>
            <a:rPr lang="en-US" cap="none" sz="1200" b="0" i="0" u="none" baseline="0">
              <a:solidFill>
                <a:srgbClr val="000000"/>
              </a:solidFill>
              <a:latin typeface="Simplified Arabic"/>
              <a:ea typeface="Simplified Arabic"/>
              <a:cs typeface="Simplified Arabic"/>
            </a:rPr>
            <a:t>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
</a:t>
          </a:r>
          <a:r>
            <a:rPr lang="en-US" cap="none" sz="1200" b="0" i="0" u="sng" baseline="0">
              <a:solidFill>
                <a:srgbClr val="000000"/>
              </a:solidFill>
              <a:latin typeface="Simplified Arabic"/>
              <a:ea typeface="Simplified Arabic"/>
              <a:cs typeface="Simplified Arabic"/>
            </a:rPr>
            <a:t>7. التضخم الاساس </a:t>
          </a:r>
          <a:r>
            <a:rPr lang="en-US" cap="none" sz="1200" b="0" i="0" u="sng" baseline="0">
              <a:solidFill>
                <a:srgbClr val="000000"/>
              </a:solidFill>
              <a:latin typeface="Simplified Arabic"/>
              <a:ea typeface="Simplified Arabic"/>
              <a:cs typeface="Simplified Arabic"/>
            </a:rPr>
            <a:t>Core Inflation
</a:t>
          </a:r>
          <a:r>
            <a:rPr lang="en-US" cap="none" sz="1200" b="0" i="0" u="none" baseline="0">
              <a:solidFill>
                <a:srgbClr val="000000"/>
              </a:solidFill>
              <a:latin typeface="Simplified Arabic"/>
              <a:ea typeface="Simplified Arabic"/>
              <a:cs typeface="Simplified Arabic"/>
            </a:rPr>
            <a:t>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19</xdr:row>
      <xdr:rowOff>9525</xdr:rowOff>
    </xdr:from>
    <xdr:to>
      <xdr:col>9</xdr:col>
      <xdr:colOff>0</xdr:colOff>
      <xdr:row>29</xdr:row>
      <xdr:rowOff>19050</xdr:rowOff>
    </xdr:to>
    <xdr:sp>
      <xdr:nvSpPr>
        <xdr:cNvPr id="1" name="Text Box 12"/>
        <xdr:cNvSpPr txBox="1">
          <a:spLocks noChangeArrowheads="1"/>
        </xdr:cNvSpPr>
      </xdr:nvSpPr>
      <xdr:spPr>
        <a:xfrm>
          <a:off x="7772400" y="4486275"/>
          <a:ext cx="0" cy="2819400"/>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19</xdr:row>
      <xdr:rowOff>9525</xdr:rowOff>
    </xdr:from>
    <xdr:to>
      <xdr:col>9</xdr:col>
      <xdr:colOff>0</xdr:colOff>
      <xdr:row>29</xdr:row>
      <xdr:rowOff>19050</xdr:rowOff>
    </xdr:to>
    <xdr:sp>
      <xdr:nvSpPr>
        <xdr:cNvPr id="1" name="Text Box 12"/>
        <xdr:cNvSpPr txBox="1">
          <a:spLocks noChangeArrowheads="1"/>
        </xdr:cNvSpPr>
      </xdr:nvSpPr>
      <xdr:spPr>
        <a:xfrm>
          <a:off x="6819900" y="4286250"/>
          <a:ext cx="0" cy="2724150"/>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19</xdr:row>
      <xdr:rowOff>9525</xdr:rowOff>
    </xdr:from>
    <xdr:to>
      <xdr:col>9</xdr:col>
      <xdr:colOff>0</xdr:colOff>
      <xdr:row>29</xdr:row>
      <xdr:rowOff>19050</xdr:rowOff>
    </xdr:to>
    <xdr:sp>
      <xdr:nvSpPr>
        <xdr:cNvPr id="1" name="Text Box 12"/>
        <xdr:cNvSpPr txBox="1">
          <a:spLocks noChangeArrowheads="1"/>
        </xdr:cNvSpPr>
      </xdr:nvSpPr>
      <xdr:spPr>
        <a:xfrm>
          <a:off x="7743825" y="4152900"/>
          <a:ext cx="0" cy="2609850"/>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19</xdr:row>
      <xdr:rowOff>9525</xdr:rowOff>
    </xdr:from>
    <xdr:to>
      <xdr:col>9</xdr:col>
      <xdr:colOff>0</xdr:colOff>
      <xdr:row>29</xdr:row>
      <xdr:rowOff>19050</xdr:rowOff>
    </xdr:to>
    <xdr:sp>
      <xdr:nvSpPr>
        <xdr:cNvPr id="1" name="Text Box 12"/>
        <xdr:cNvSpPr txBox="1">
          <a:spLocks noChangeArrowheads="1"/>
        </xdr:cNvSpPr>
      </xdr:nvSpPr>
      <xdr:spPr>
        <a:xfrm>
          <a:off x="6800850" y="4305300"/>
          <a:ext cx="0" cy="2771775"/>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19</xdr:row>
      <xdr:rowOff>9525</xdr:rowOff>
    </xdr:from>
    <xdr:to>
      <xdr:col>9</xdr:col>
      <xdr:colOff>0</xdr:colOff>
      <xdr:row>29</xdr:row>
      <xdr:rowOff>19050</xdr:rowOff>
    </xdr:to>
    <xdr:sp>
      <xdr:nvSpPr>
        <xdr:cNvPr id="1" name="Text Box 12"/>
        <xdr:cNvSpPr txBox="1">
          <a:spLocks noChangeArrowheads="1"/>
        </xdr:cNvSpPr>
      </xdr:nvSpPr>
      <xdr:spPr>
        <a:xfrm>
          <a:off x="7905750" y="4371975"/>
          <a:ext cx="0" cy="2657475"/>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32"/>
  <sheetViews>
    <sheetView rightToLeft="1" view="pageBreakPreview" zoomScaleSheetLayoutView="100" zoomScalePageLayoutView="0" workbookViewId="0" topLeftCell="A1">
      <selection activeCell="O12" sqref="O12:P12"/>
    </sheetView>
  </sheetViews>
  <sheetFormatPr defaultColWidth="9.140625" defaultRowHeight="12.75"/>
  <cols>
    <col min="1" max="1" width="5.140625" style="0" customWidth="1"/>
    <col min="2" max="2" width="52.140625" style="0" customWidth="1"/>
    <col min="3" max="3" width="10.00390625" style="0" customWidth="1"/>
    <col min="4" max="4" width="11.140625" style="0" customWidth="1"/>
    <col min="5" max="5" width="9.57421875" style="0" customWidth="1"/>
    <col min="6" max="6" width="11.57421875" style="0" customWidth="1"/>
    <col min="7" max="8" width="8.00390625" style="0" hidden="1" customWidth="1"/>
    <col min="9" max="9" width="6.7109375" style="0" hidden="1" customWidth="1"/>
  </cols>
  <sheetData>
    <row r="1" ht="12.75" customHeight="1">
      <c r="A1" s="11"/>
    </row>
    <row r="2" spans="1:9" ht="23.25" customHeight="1">
      <c r="A2" s="85" t="s">
        <v>26</v>
      </c>
      <c r="B2" s="85"/>
      <c r="C2" s="85"/>
      <c r="D2" s="85"/>
      <c r="E2" s="85"/>
      <c r="F2" s="85"/>
      <c r="G2" s="85"/>
      <c r="H2" s="85"/>
      <c r="I2" s="13"/>
    </row>
    <row r="3" spans="1:9" ht="12.75" customHeight="1">
      <c r="A3" s="4"/>
      <c r="B3" s="5"/>
      <c r="C3" s="6"/>
      <c r="D3" s="3" t="s">
        <v>20</v>
      </c>
      <c r="E3" s="7"/>
      <c r="F3" s="7"/>
      <c r="I3" s="7"/>
    </row>
    <row r="4" spans="1:9" ht="12.75" customHeight="1">
      <c r="A4" s="83" t="s">
        <v>21</v>
      </c>
      <c r="B4" s="86" t="s">
        <v>2</v>
      </c>
      <c r="C4" s="86" t="s">
        <v>1</v>
      </c>
      <c r="D4" s="92">
        <v>2016</v>
      </c>
      <c r="E4" s="92">
        <v>2017</v>
      </c>
      <c r="F4" s="88" t="s">
        <v>3</v>
      </c>
      <c r="G4" s="91" t="s">
        <v>4</v>
      </c>
      <c r="H4" s="91" t="s">
        <v>5</v>
      </c>
      <c r="I4" s="9"/>
    </row>
    <row r="5" spans="1:9" ht="12.75" customHeight="1">
      <c r="A5" s="83"/>
      <c r="B5" s="86"/>
      <c r="C5" s="86"/>
      <c r="D5" s="93"/>
      <c r="E5" s="93"/>
      <c r="F5" s="89"/>
      <c r="G5" s="91"/>
      <c r="H5" s="91"/>
      <c r="I5" s="9"/>
    </row>
    <row r="6" spans="1:9" ht="22.5" customHeight="1">
      <c r="A6" s="83"/>
      <c r="B6" s="86"/>
      <c r="C6" s="86"/>
      <c r="D6" s="94"/>
      <c r="E6" s="94"/>
      <c r="F6" s="89"/>
      <c r="G6" s="91"/>
      <c r="H6" s="91"/>
      <c r="I6" s="9"/>
    </row>
    <row r="7" spans="1:9" ht="6.75" customHeight="1" hidden="1" thickBot="1">
      <c r="A7" s="83"/>
      <c r="B7" s="86"/>
      <c r="C7" s="86"/>
      <c r="D7" s="19"/>
      <c r="E7" s="19"/>
      <c r="F7" s="89"/>
      <c r="G7" s="91"/>
      <c r="H7" s="91"/>
      <c r="I7" s="9"/>
    </row>
    <row r="8" spans="1:9" ht="6.75" customHeight="1" hidden="1" thickBot="1">
      <c r="A8" s="83"/>
      <c r="B8" s="86"/>
      <c r="C8" s="86"/>
      <c r="D8" s="19"/>
      <c r="E8" s="19"/>
      <c r="F8" s="89"/>
      <c r="G8" s="91"/>
      <c r="H8" s="91"/>
      <c r="I8" s="8"/>
    </row>
    <row r="9" spans="1:9" ht="15" customHeight="1" hidden="1" thickBot="1">
      <c r="A9" s="84"/>
      <c r="B9" s="87"/>
      <c r="C9" s="87"/>
      <c r="D9" s="20"/>
      <c r="E9" s="20"/>
      <c r="F9" s="90"/>
      <c r="G9" s="91"/>
      <c r="H9" s="91"/>
      <c r="I9" s="1"/>
    </row>
    <row r="10" spans="1:9" ht="24.75" customHeight="1">
      <c r="A10" s="24">
        <v>10</v>
      </c>
      <c r="B10" s="21" t="s">
        <v>18</v>
      </c>
      <c r="C10" s="27">
        <v>7.565</v>
      </c>
      <c r="D10" s="30">
        <v>180</v>
      </c>
      <c r="E10" s="31">
        <v>181.5</v>
      </c>
      <c r="F10" s="22">
        <f aca="true" t="shared" si="0" ref="F10:F28">ROUND(((E10/D10)-1)*100,1)</f>
        <v>0.8</v>
      </c>
      <c r="G10" s="12" t="e">
        <f>ROUND(((#REF!-D10)*C10/$D$28),3)</f>
        <v>#REF!</v>
      </c>
      <c r="H10" s="12" t="e">
        <f aca="true" t="shared" si="1" ref="H10:H27">ROUND(G10/$G$28*100,3)</f>
        <v>#REF!</v>
      </c>
      <c r="I10" s="10"/>
    </row>
    <row r="11" spans="1:9" ht="24.75" customHeight="1">
      <c r="A11" s="24">
        <v>11</v>
      </c>
      <c r="B11" s="21" t="s">
        <v>17</v>
      </c>
      <c r="C11" s="27">
        <v>6.393</v>
      </c>
      <c r="D11" s="31">
        <v>179.8</v>
      </c>
      <c r="E11" s="31">
        <v>180.8</v>
      </c>
      <c r="F11" s="22">
        <f t="shared" si="0"/>
        <v>0.6</v>
      </c>
      <c r="G11" s="12" t="e">
        <f>ROUND(((#REF!-D11)*C11/$D$28),3)</f>
        <v>#REF!</v>
      </c>
      <c r="H11" s="12" t="e">
        <f t="shared" si="1"/>
        <v>#REF!</v>
      </c>
      <c r="I11" s="2">
        <f aca="true" t="shared" si="2" ref="I11:I20">ROUND((F11/D11-1)*100,1)</f>
        <v>-99.7</v>
      </c>
    </row>
    <row r="12" spans="1:9" ht="24.75" customHeight="1">
      <c r="A12" s="24">
        <v>13</v>
      </c>
      <c r="B12" s="21" t="s">
        <v>6</v>
      </c>
      <c r="C12" s="27">
        <v>0.624</v>
      </c>
      <c r="D12" s="31">
        <v>138.2</v>
      </c>
      <c r="E12" s="31">
        <v>139.2</v>
      </c>
      <c r="F12" s="22">
        <f t="shared" si="0"/>
        <v>0.7</v>
      </c>
      <c r="G12" s="12" t="e">
        <f>ROUND(((#REF!-D12)*C12/$D$28),3)</f>
        <v>#REF!</v>
      </c>
      <c r="H12" s="12" t="e">
        <f t="shared" si="1"/>
        <v>#REF!</v>
      </c>
      <c r="I12" s="2">
        <f t="shared" si="2"/>
        <v>-99.5</v>
      </c>
    </row>
    <row r="13" spans="1:9" ht="24.75" customHeight="1">
      <c r="A13" s="24">
        <v>14</v>
      </c>
      <c r="B13" s="21" t="s">
        <v>7</v>
      </c>
      <c r="C13" s="27">
        <v>0.209</v>
      </c>
      <c r="D13" s="31">
        <v>133.9</v>
      </c>
      <c r="E13" s="31">
        <v>134.4</v>
      </c>
      <c r="F13" s="22">
        <f t="shared" si="0"/>
        <v>0.4</v>
      </c>
      <c r="G13" s="12" t="e">
        <f>ROUND(((#REF!-D13)*C13/$D$28),3)</f>
        <v>#REF!</v>
      </c>
      <c r="H13" s="12" t="e">
        <f t="shared" si="1"/>
        <v>#REF!</v>
      </c>
      <c r="I13" s="2">
        <f t="shared" si="2"/>
        <v>-99.7</v>
      </c>
    </row>
    <row r="14" spans="1:9" ht="23.25" customHeight="1">
      <c r="A14" s="24">
        <v>15</v>
      </c>
      <c r="B14" s="21" t="s">
        <v>8</v>
      </c>
      <c r="C14" s="27">
        <v>0.111</v>
      </c>
      <c r="D14" s="31">
        <v>129.6</v>
      </c>
      <c r="E14" s="31">
        <v>130.3</v>
      </c>
      <c r="F14" s="22">
        <f t="shared" si="0"/>
        <v>0.5</v>
      </c>
      <c r="G14" s="12" t="e">
        <f>ROUND(((#REF!-D14)*C14/$D$28),3)</f>
        <v>#REF!</v>
      </c>
      <c r="H14" s="12" t="e">
        <f t="shared" si="1"/>
        <v>#REF!</v>
      </c>
      <c r="I14" s="2">
        <f t="shared" si="2"/>
        <v>-99.6</v>
      </c>
    </row>
    <row r="15" spans="1:9" ht="24.75" customHeight="1">
      <c r="A15" s="24">
        <v>17</v>
      </c>
      <c r="B15" s="21" t="s">
        <v>9</v>
      </c>
      <c r="C15" s="27">
        <v>0.079</v>
      </c>
      <c r="D15" s="31">
        <v>137.7</v>
      </c>
      <c r="E15" s="31">
        <v>138.5</v>
      </c>
      <c r="F15" s="22">
        <f t="shared" si="0"/>
        <v>0.6</v>
      </c>
      <c r="G15" s="12" t="e">
        <f>ROUND(((#REF!-D15)*C15/$D$28),3)</f>
        <v>#REF!</v>
      </c>
      <c r="H15" s="12" t="e">
        <f t="shared" si="1"/>
        <v>#REF!</v>
      </c>
      <c r="I15" s="2">
        <f t="shared" si="2"/>
        <v>-99.6</v>
      </c>
    </row>
    <row r="16" spans="1:9" ht="27" customHeight="1">
      <c r="A16" s="24">
        <v>18</v>
      </c>
      <c r="B16" s="21" t="s">
        <v>10</v>
      </c>
      <c r="C16" s="27">
        <v>0.322</v>
      </c>
      <c r="D16" s="31">
        <v>132.1</v>
      </c>
      <c r="E16" s="31">
        <v>133.1</v>
      </c>
      <c r="F16" s="23">
        <f t="shared" si="0"/>
        <v>0.8</v>
      </c>
      <c r="G16" s="12" t="e">
        <f>ROUND(((#REF!-D16)*C16/$D$28),3)</f>
        <v>#REF!</v>
      </c>
      <c r="H16" s="12" t="e">
        <f t="shared" si="1"/>
        <v>#REF!</v>
      </c>
      <c r="I16" s="2">
        <f t="shared" si="2"/>
        <v>-99.4</v>
      </c>
    </row>
    <row r="17" spans="1:9" ht="23.25" customHeight="1">
      <c r="A17" s="24">
        <v>19</v>
      </c>
      <c r="B17" s="21" t="s">
        <v>11</v>
      </c>
      <c r="C17" s="27">
        <v>42.161</v>
      </c>
      <c r="D17" s="31">
        <v>179.2</v>
      </c>
      <c r="E17" s="30">
        <v>181</v>
      </c>
      <c r="F17" s="23">
        <f t="shared" si="0"/>
        <v>1</v>
      </c>
      <c r="G17" s="12" t="e">
        <f>ROUND(((#REF!-D17)*C17/$D$28),3)</f>
        <v>#REF!</v>
      </c>
      <c r="H17" s="12" t="e">
        <f t="shared" si="1"/>
        <v>#REF!</v>
      </c>
      <c r="I17" s="2">
        <f t="shared" si="2"/>
        <v>-99.4</v>
      </c>
    </row>
    <row r="18" spans="1:9" ht="23.25" customHeight="1">
      <c r="A18" s="24">
        <v>20</v>
      </c>
      <c r="B18" s="21" t="s">
        <v>12</v>
      </c>
      <c r="C18" s="28">
        <v>6.05</v>
      </c>
      <c r="D18" s="30">
        <v>148</v>
      </c>
      <c r="E18" s="31">
        <v>149.3</v>
      </c>
      <c r="F18" s="22">
        <f t="shared" si="0"/>
        <v>0.9</v>
      </c>
      <c r="G18" s="12" t="e">
        <f>ROUND(((#REF!-D18)*C18/$D$28),3)</f>
        <v>#REF!</v>
      </c>
      <c r="H18" s="12" t="e">
        <f t="shared" si="1"/>
        <v>#REF!</v>
      </c>
      <c r="I18" s="2">
        <f t="shared" si="2"/>
        <v>-99.4</v>
      </c>
    </row>
    <row r="19" spans="1:9" ht="23.25" customHeight="1">
      <c r="A19" s="24">
        <v>22</v>
      </c>
      <c r="B19" s="21" t="s">
        <v>13</v>
      </c>
      <c r="C19" s="27">
        <v>0.642</v>
      </c>
      <c r="D19" s="31">
        <v>154.8</v>
      </c>
      <c r="E19" s="31">
        <v>155.6</v>
      </c>
      <c r="F19" s="22">
        <f t="shared" si="0"/>
        <v>0.5</v>
      </c>
      <c r="G19" s="12" t="e">
        <f>ROUND(((#REF!-D19)*C19/$D$28),3)</f>
        <v>#REF!</v>
      </c>
      <c r="H19" s="12" t="e">
        <f t="shared" si="1"/>
        <v>#REF!</v>
      </c>
      <c r="I19" s="2">
        <f t="shared" si="2"/>
        <v>-99.7</v>
      </c>
    </row>
    <row r="20" spans="1:9" ht="23.25" customHeight="1">
      <c r="A20" s="24">
        <v>23</v>
      </c>
      <c r="B20" s="21" t="s">
        <v>14</v>
      </c>
      <c r="C20" s="27">
        <v>23.56</v>
      </c>
      <c r="D20" s="31">
        <v>158.6</v>
      </c>
      <c r="E20" s="31">
        <v>159.9</v>
      </c>
      <c r="F20" s="22">
        <f t="shared" si="0"/>
        <v>0.8</v>
      </c>
      <c r="G20" s="12" t="e">
        <f>ROUND(((#REF!-D20)*C20/$D$28),3)</f>
        <v>#REF!</v>
      </c>
      <c r="H20" s="12" t="e">
        <f t="shared" si="1"/>
        <v>#REF!</v>
      </c>
      <c r="I20" s="2">
        <f t="shared" si="2"/>
        <v>-99.5</v>
      </c>
    </row>
    <row r="21" spans="1:9" ht="23.25" customHeight="1">
      <c r="A21" s="24">
        <v>25</v>
      </c>
      <c r="B21" s="21" t="s">
        <v>15</v>
      </c>
      <c r="C21" s="27">
        <v>2.092</v>
      </c>
      <c r="D21" s="31">
        <v>142.9</v>
      </c>
      <c r="E21" s="31">
        <v>143.8</v>
      </c>
      <c r="F21" s="22">
        <f t="shared" si="0"/>
        <v>0.6</v>
      </c>
      <c r="G21" s="12" t="e">
        <f>ROUND(((#REF!-D21)*C21/$D$28),3)</f>
        <v>#REF!</v>
      </c>
      <c r="H21" s="12" t="e">
        <f t="shared" si="1"/>
        <v>#REF!</v>
      </c>
      <c r="I21" s="2"/>
    </row>
    <row r="22" spans="1:9" ht="23.25" customHeight="1">
      <c r="A22" s="24">
        <v>26</v>
      </c>
      <c r="B22" s="21" t="s">
        <v>16</v>
      </c>
      <c r="C22" s="28">
        <v>0.07</v>
      </c>
      <c r="D22" s="31">
        <v>136.9</v>
      </c>
      <c r="E22" s="31">
        <v>137.5</v>
      </c>
      <c r="F22" s="23">
        <f t="shared" si="0"/>
        <v>0.4</v>
      </c>
      <c r="G22" s="12" t="e">
        <f>ROUND(((#REF!-D22)*C22/$D$28),3)</f>
        <v>#REF!</v>
      </c>
      <c r="H22" s="12" t="e">
        <f t="shared" si="1"/>
        <v>#REF!</v>
      </c>
      <c r="I22" s="2"/>
    </row>
    <row r="23" spans="1:9" ht="23.25" customHeight="1">
      <c r="A23" s="24">
        <v>28</v>
      </c>
      <c r="B23" s="21" t="s">
        <v>22</v>
      </c>
      <c r="C23" s="29">
        <v>4.983</v>
      </c>
      <c r="D23" s="31">
        <v>145.4</v>
      </c>
      <c r="E23" s="31">
        <v>145.9</v>
      </c>
      <c r="F23" s="22">
        <f t="shared" si="0"/>
        <v>0.3</v>
      </c>
      <c r="G23" s="12" t="e">
        <f>ROUND(((#REF!-D23)*C24/$D$28),3)</f>
        <v>#REF!</v>
      </c>
      <c r="H23" s="12" t="e">
        <f t="shared" si="1"/>
        <v>#REF!</v>
      </c>
      <c r="I23" s="2"/>
    </row>
    <row r="24" spans="1:9" ht="23.25" customHeight="1">
      <c r="A24" s="24">
        <v>27</v>
      </c>
      <c r="B24" s="21" t="s">
        <v>23</v>
      </c>
      <c r="C24" s="29">
        <v>1.514</v>
      </c>
      <c r="D24" s="30">
        <v>128</v>
      </c>
      <c r="E24" s="31">
        <v>128.9</v>
      </c>
      <c r="F24" s="22">
        <f t="shared" si="0"/>
        <v>0.7</v>
      </c>
      <c r="G24" s="12" t="e">
        <f>ROUND(((#REF!-D24)*C23/$D$28),3)</f>
        <v>#REF!</v>
      </c>
      <c r="H24" s="12" t="e">
        <f t="shared" si="1"/>
        <v>#REF!</v>
      </c>
      <c r="I24" s="2"/>
    </row>
    <row r="25" spans="1:9" ht="24.75" customHeight="1">
      <c r="A25" s="24">
        <v>29</v>
      </c>
      <c r="B25" s="21" t="s">
        <v>24</v>
      </c>
      <c r="C25" s="29">
        <v>3.512</v>
      </c>
      <c r="D25" s="31">
        <v>122.6</v>
      </c>
      <c r="E25" s="31">
        <v>123.2</v>
      </c>
      <c r="F25" s="22">
        <f t="shared" si="0"/>
        <v>0.5</v>
      </c>
      <c r="G25" s="12" t="e">
        <f>ROUND(((#REF!-D25)*C25/$D$28),3)</f>
        <v>#REF!</v>
      </c>
      <c r="H25" s="12" t="e">
        <f t="shared" si="1"/>
        <v>#REF!</v>
      </c>
      <c r="I25" s="2"/>
    </row>
    <row r="26" spans="1:9" ht="23.25" customHeight="1">
      <c r="A26" s="24">
        <v>30</v>
      </c>
      <c r="B26" s="21" t="s">
        <v>25</v>
      </c>
      <c r="C26" s="29">
        <v>0.052</v>
      </c>
      <c r="D26" s="31">
        <v>147.5</v>
      </c>
      <c r="E26" s="31">
        <v>148.2</v>
      </c>
      <c r="F26" s="22">
        <f t="shared" si="0"/>
        <v>0.5</v>
      </c>
      <c r="G26" s="12" t="e">
        <f>ROUND(((#REF!-D26)*C26/$D$28),3)</f>
        <v>#REF!</v>
      </c>
      <c r="H26" s="12" t="e">
        <f t="shared" si="1"/>
        <v>#REF!</v>
      </c>
      <c r="I26" s="2"/>
    </row>
    <row r="27" spans="1:9" ht="20.25" customHeight="1">
      <c r="A27" s="24">
        <v>31</v>
      </c>
      <c r="B27" s="21" t="s">
        <v>19</v>
      </c>
      <c r="C27" s="27">
        <v>0.061</v>
      </c>
      <c r="D27" s="31">
        <v>138.9</v>
      </c>
      <c r="E27" s="30">
        <v>140</v>
      </c>
      <c r="F27" s="22">
        <f t="shared" si="0"/>
        <v>0.8</v>
      </c>
      <c r="G27" s="12" t="e">
        <f>ROUND(((#REF!-D27)*C27/$D$28),3)</f>
        <v>#REF!</v>
      </c>
      <c r="H27" s="12" t="e">
        <f t="shared" si="1"/>
        <v>#REF!</v>
      </c>
      <c r="I27" s="2">
        <f>ROUND((F21/D21-1)*100,1)</f>
        <v>-99.6</v>
      </c>
    </row>
    <row r="28" spans="1:9" ht="23.25" customHeight="1">
      <c r="A28" s="25"/>
      <c r="B28" s="26" t="s">
        <v>0</v>
      </c>
      <c r="C28" s="27">
        <v>100</v>
      </c>
      <c r="D28" s="31">
        <v>166.6</v>
      </c>
      <c r="E28" s="31">
        <v>167.9</v>
      </c>
      <c r="F28" s="23">
        <f t="shared" si="0"/>
        <v>0.8</v>
      </c>
      <c r="G28" s="12" t="e">
        <f>SUM(G10:G27)</f>
        <v>#REF!</v>
      </c>
      <c r="H28" s="14" t="e">
        <f>SUM(H10:H27)</f>
        <v>#REF!</v>
      </c>
      <c r="I28" s="2">
        <f>ROUND((F28/D28-1)*100,1)</f>
        <v>-99.5</v>
      </c>
    </row>
    <row r="29" spans="2:6" ht="11.25" customHeight="1">
      <c r="B29" s="15"/>
      <c r="C29" s="16"/>
      <c r="D29" s="16"/>
      <c r="E29" s="16"/>
      <c r="F29" s="16"/>
    </row>
    <row r="30" spans="3:6" ht="15" hidden="1">
      <c r="C30" s="17"/>
      <c r="D30" s="16"/>
      <c r="E30" s="16"/>
      <c r="F30" s="16"/>
    </row>
    <row r="31" spans="3:6" ht="15" hidden="1">
      <c r="C31" s="18"/>
      <c r="D31" s="16"/>
      <c r="E31" s="16"/>
      <c r="F31" s="16"/>
    </row>
    <row r="32" spans="3:6" ht="12.75">
      <c r="C32" s="16"/>
      <c r="D32" s="16"/>
      <c r="E32" s="16"/>
      <c r="F32" s="16"/>
    </row>
  </sheetData>
  <sheetProtection/>
  <mergeCells count="9">
    <mergeCell ref="A4:A9"/>
    <mergeCell ref="A2:H2"/>
    <mergeCell ref="C4:C9"/>
    <mergeCell ref="B4:B9"/>
    <mergeCell ref="F4:F9"/>
    <mergeCell ref="G4:G9"/>
    <mergeCell ref="E4:E6"/>
    <mergeCell ref="H4:H9"/>
    <mergeCell ref="D4:D6"/>
  </mergeCells>
  <printOptions horizontalCentered="1" verticalCentered="1"/>
  <pageMargins left="0.75" right="0.75" top="0" bottom="0" header="0.5" footer="0.5"/>
  <pageSetup horizontalDpi="600" verticalDpi="600" orientation="portrait" scale="86" r:id="rId2"/>
  <headerFooter alignWithMargins="0">
    <oddFooter>&amp;C&amp;P</oddFooter>
  </headerFooter>
  <colBreaks count="1" manualBreakCount="1">
    <brk id="6" max="27" man="1"/>
  </colBreaks>
  <drawing r:id="rId1"/>
</worksheet>
</file>

<file path=xl/worksheets/sheet2.xml><?xml version="1.0" encoding="utf-8"?>
<worksheet xmlns="http://schemas.openxmlformats.org/spreadsheetml/2006/main" xmlns:r="http://schemas.openxmlformats.org/officeDocument/2006/relationships">
  <dimension ref="A1:O31"/>
  <sheetViews>
    <sheetView rightToLeft="1" view="pageBreakPreview" zoomScaleSheetLayoutView="100" workbookViewId="0" topLeftCell="B1">
      <selection activeCell="K12" sqref="K12"/>
    </sheetView>
  </sheetViews>
  <sheetFormatPr defaultColWidth="9.140625" defaultRowHeight="12.75"/>
  <cols>
    <col min="1" max="1" width="5.140625" style="0" customWidth="1"/>
    <col min="2" max="2" width="50.140625" style="0" customWidth="1"/>
    <col min="3" max="3" width="7.140625" style="0" customWidth="1"/>
    <col min="4" max="5" width="10.7109375" style="0" customWidth="1"/>
    <col min="6" max="6" width="8.00390625" style="0" customWidth="1"/>
    <col min="7" max="7" width="10.8515625" style="0" customWidth="1"/>
    <col min="8" max="8" width="13.8515625" style="0" customWidth="1"/>
    <col min="9" max="9" width="2.7109375" style="0" hidden="1" customWidth="1"/>
  </cols>
  <sheetData>
    <row r="1" ht="12.75" customHeight="1">
      <c r="A1" s="32"/>
    </row>
    <row r="2" spans="1:9" ht="36" customHeight="1">
      <c r="A2" s="85" t="s">
        <v>27</v>
      </c>
      <c r="B2" s="85"/>
      <c r="C2" s="85"/>
      <c r="D2" s="85"/>
      <c r="E2" s="85"/>
      <c r="F2" s="85"/>
      <c r="G2" s="85"/>
      <c r="H2" s="85"/>
      <c r="I2" s="33"/>
    </row>
    <row r="3" spans="1:9" ht="12.75" customHeight="1">
      <c r="A3" s="34"/>
      <c r="B3" s="35"/>
      <c r="C3" s="36"/>
      <c r="D3" s="3" t="s">
        <v>20</v>
      </c>
      <c r="E3" s="37"/>
      <c r="F3" s="37"/>
      <c r="I3" s="37"/>
    </row>
    <row r="4" spans="1:9" ht="12.75" customHeight="1">
      <c r="A4" s="97" t="s">
        <v>21</v>
      </c>
      <c r="B4" s="99" t="s">
        <v>2</v>
      </c>
      <c r="C4" s="99" t="s">
        <v>1</v>
      </c>
      <c r="D4" s="104">
        <v>2016</v>
      </c>
      <c r="E4" s="95">
        <v>2017</v>
      </c>
      <c r="F4" s="88" t="s">
        <v>28</v>
      </c>
      <c r="G4" s="102" t="s">
        <v>29</v>
      </c>
      <c r="H4" s="102" t="s">
        <v>30</v>
      </c>
      <c r="I4" s="38"/>
    </row>
    <row r="5" spans="1:9" ht="12.75" customHeight="1">
      <c r="A5" s="97"/>
      <c r="B5" s="99"/>
      <c r="C5" s="99"/>
      <c r="D5" s="104"/>
      <c r="E5" s="95"/>
      <c r="F5" s="88"/>
      <c r="G5" s="102"/>
      <c r="H5" s="102"/>
      <c r="I5" s="38"/>
    </row>
    <row r="6" spans="1:9" ht="22.5" customHeight="1">
      <c r="A6" s="97"/>
      <c r="B6" s="99"/>
      <c r="C6" s="99"/>
      <c r="D6" s="104"/>
      <c r="E6" s="95"/>
      <c r="F6" s="88"/>
      <c r="G6" s="102"/>
      <c r="H6" s="102"/>
      <c r="I6" s="38"/>
    </row>
    <row r="7" spans="1:9" ht="6.75" customHeight="1" hidden="1">
      <c r="A7" s="97"/>
      <c r="B7" s="99"/>
      <c r="C7" s="99"/>
      <c r="D7" s="104"/>
      <c r="E7" s="95"/>
      <c r="F7" s="88"/>
      <c r="G7" s="102"/>
      <c r="H7" s="102"/>
      <c r="I7" s="38"/>
    </row>
    <row r="8" spans="1:9" ht="6.75" customHeight="1" hidden="1">
      <c r="A8" s="97"/>
      <c r="B8" s="99"/>
      <c r="C8" s="99"/>
      <c r="D8" s="104"/>
      <c r="E8" s="95"/>
      <c r="F8" s="88"/>
      <c r="G8" s="102"/>
      <c r="H8" s="102"/>
      <c r="I8" s="39"/>
    </row>
    <row r="9" spans="1:9" ht="15" customHeight="1" hidden="1">
      <c r="A9" s="98"/>
      <c r="B9" s="100"/>
      <c r="C9" s="100"/>
      <c r="D9" s="92"/>
      <c r="E9" s="96"/>
      <c r="F9" s="101"/>
      <c r="G9" s="103"/>
      <c r="H9" s="103"/>
      <c r="I9" s="40"/>
    </row>
    <row r="10" spans="1:9" ht="24.75" customHeight="1">
      <c r="A10" s="24">
        <v>10</v>
      </c>
      <c r="B10" s="41" t="s">
        <v>31</v>
      </c>
      <c r="C10" s="42">
        <v>7.565</v>
      </c>
      <c r="D10" s="30">
        <v>180</v>
      </c>
      <c r="E10" s="31">
        <v>181.5</v>
      </c>
      <c r="F10" s="43">
        <f>ROUND((E10/D10-1)*100,1)</f>
        <v>0.8</v>
      </c>
      <c r="G10" s="44">
        <f aca="true" t="shared" si="0" ref="G10:G27">ROUND(((E10-D10)*C10/$D$28),3)</f>
        <v>0.068</v>
      </c>
      <c r="H10" s="30">
        <f aca="true" t="shared" si="1" ref="H10:H27">ROUND(G10/$G$28*100,3)</f>
        <v>8</v>
      </c>
      <c r="I10" s="45"/>
    </row>
    <row r="11" spans="1:9" ht="24.75" customHeight="1">
      <c r="A11" s="24">
        <v>11</v>
      </c>
      <c r="B11" s="41" t="s">
        <v>17</v>
      </c>
      <c r="C11" s="42">
        <v>6.393</v>
      </c>
      <c r="D11" s="31">
        <v>179.8</v>
      </c>
      <c r="E11" s="31">
        <v>180.8</v>
      </c>
      <c r="F11" s="43">
        <f>ROUND((E11/D11-1)*100,1)</f>
        <v>0.6</v>
      </c>
      <c r="G11" s="44">
        <f t="shared" si="0"/>
        <v>0.038</v>
      </c>
      <c r="H11" s="30">
        <f t="shared" si="1"/>
        <v>4.471</v>
      </c>
      <c r="I11" s="45"/>
    </row>
    <row r="12" spans="1:9" ht="24.75" customHeight="1">
      <c r="A12" s="24">
        <v>13</v>
      </c>
      <c r="B12" s="41" t="s">
        <v>6</v>
      </c>
      <c r="C12" s="42">
        <v>0.624</v>
      </c>
      <c r="D12" s="31">
        <v>138.2</v>
      </c>
      <c r="E12" s="31">
        <v>139.2</v>
      </c>
      <c r="F12" s="43">
        <f aca="true" t="shared" si="2" ref="F12:F28">ROUND((E12/D12-1)*100,1)</f>
        <v>0.7</v>
      </c>
      <c r="G12" s="44">
        <f t="shared" si="0"/>
        <v>0.004</v>
      </c>
      <c r="H12" s="30">
        <f t="shared" si="1"/>
        <v>0.471</v>
      </c>
      <c r="I12" s="46">
        <f aca="true" t="shared" si="3" ref="I12:I28">ROUND((F12/D12-1)*100,1)</f>
        <v>-99.5</v>
      </c>
    </row>
    <row r="13" spans="1:9" ht="24.75" customHeight="1">
      <c r="A13" s="24">
        <v>14</v>
      </c>
      <c r="B13" s="41" t="s">
        <v>7</v>
      </c>
      <c r="C13" s="42">
        <v>0.209</v>
      </c>
      <c r="D13" s="31">
        <v>133.9</v>
      </c>
      <c r="E13" s="31">
        <v>134.4</v>
      </c>
      <c r="F13" s="43">
        <f t="shared" si="2"/>
        <v>0.4</v>
      </c>
      <c r="G13" s="44">
        <f t="shared" si="0"/>
        <v>0.001</v>
      </c>
      <c r="H13" s="30">
        <f t="shared" si="1"/>
        <v>0.118</v>
      </c>
      <c r="I13" s="46">
        <f t="shared" si="3"/>
        <v>-99.7</v>
      </c>
    </row>
    <row r="14" spans="1:9" ht="23.25" customHeight="1">
      <c r="A14" s="24">
        <v>15</v>
      </c>
      <c r="B14" s="41" t="s">
        <v>8</v>
      </c>
      <c r="C14" s="42">
        <v>0.111</v>
      </c>
      <c r="D14" s="31">
        <v>129.6</v>
      </c>
      <c r="E14" s="31">
        <v>130.3</v>
      </c>
      <c r="F14" s="43">
        <f t="shared" si="2"/>
        <v>0.5</v>
      </c>
      <c r="G14" s="44">
        <f t="shared" si="0"/>
        <v>0</v>
      </c>
      <c r="H14" s="30">
        <f t="shared" si="1"/>
        <v>0</v>
      </c>
      <c r="I14" s="46">
        <f t="shared" si="3"/>
        <v>-99.6</v>
      </c>
    </row>
    <row r="15" spans="1:9" ht="24.75" customHeight="1">
      <c r="A15" s="24">
        <v>17</v>
      </c>
      <c r="B15" s="41" t="s">
        <v>9</v>
      </c>
      <c r="C15" s="42">
        <v>0.079</v>
      </c>
      <c r="D15" s="31">
        <v>137.7</v>
      </c>
      <c r="E15" s="31">
        <v>138.5</v>
      </c>
      <c r="F15" s="43">
        <f t="shared" si="2"/>
        <v>0.6</v>
      </c>
      <c r="G15" s="44">
        <f t="shared" si="0"/>
        <v>0</v>
      </c>
      <c r="H15" s="30">
        <f t="shared" si="1"/>
        <v>0</v>
      </c>
      <c r="I15" s="46">
        <f t="shared" si="3"/>
        <v>-99.6</v>
      </c>
    </row>
    <row r="16" spans="1:9" ht="26.25" customHeight="1">
      <c r="A16" s="24">
        <v>18</v>
      </c>
      <c r="B16" s="41" t="s">
        <v>10</v>
      </c>
      <c r="C16" s="42">
        <v>0.322</v>
      </c>
      <c r="D16" s="31">
        <v>132.1</v>
      </c>
      <c r="E16" s="31">
        <v>133.1</v>
      </c>
      <c r="F16" s="43">
        <f t="shared" si="2"/>
        <v>0.8</v>
      </c>
      <c r="G16" s="44">
        <f t="shared" si="0"/>
        <v>0.002</v>
      </c>
      <c r="H16" s="30">
        <f t="shared" si="1"/>
        <v>0.235</v>
      </c>
      <c r="I16" s="46">
        <f t="shared" si="3"/>
        <v>-99.4</v>
      </c>
    </row>
    <row r="17" spans="1:15" ht="23.25" customHeight="1">
      <c r="A17" s="24">
        <v>19</v>
      </c>
      <c r="B17" s="41" t="s">
        <v>11</v>
      </c>
      <c r="C17" s="42">
        <v>42.161</v>
      </c>
      <c r="D17" s="31">
        <v>179.2</v>
      </c>
      <c r="E17" s="30">
        <v>181</v>
      </c>
      <c r="F17" s="43">
        <f t="shared" si="2"/>
        <v>1</v>
      </c>
      <c r="G17" s="44">
        <f t="shared" si="0"/>
        <v>0.456</v>
      </c>
      <c r="H17" s="30">
        <f t="shared" si="1"/>
        <v>53.647</v>
      </c>
      <c r="I17" s="46">
        <f t="shared" si="3"/>
        <v>-99.4</v>
      </c>
      <c r="N17" s="47"/>
      <c r="O17" s="48"/>
    </row>
    <row r="18" spans="1:15" ht="23.25" customHeight="1">
      <c r="A18" s="24">
        <v>20</v>
      </c>
      <c r="B18" s="41" t="s">
        <v>12</v>
      </c>
      <c r="C18" s="42">
        <v>6.05</v>
      </c>
      <c r="D18" s="30">
        <v>148</v>
      </c>
      <c r="E18" s="31">
        <v>149.3</v>
      </c>
      <c r="F18" s="43">
        <f t="shared" si="2"/>
        <v>0.9</v>
      </c>
      <c r="G18" s="44">
        <f t="shared" si="0"/>
        <v>0.047</v>
      </c>
      <c r="H18" s="30">
        <f t="shared" si="1"/>
        <v>5.529</v>
      </c>
      <c r="I18" s="46">
        <f t="shared" si="3"/>
        <v>-99.4</v>
      </c>
      <c r="N18" s="49"/>
      <c r="O18" s="49"/>
    </row>
    <row r="19" spans="1:9" ht="23.25" customHeight="1">
      <c r="A19" s="24">
        <v>22</v>
      </c>
      <c r="B19" s="41" t="s">
        <v>13</v>
      </c>
      <c r="C19" s="42">
        <v>0.642</v>
      </c>
      <c r="D19" s="31">
        <v>154.8</v>
      </c>
      <c r="E19" s="31">
        <v>155.6</v>
      </c>
      <c r="F19" s="43">
        <f t="shared" si="2"/>
        <v>0.5</v>
      </c>
      <c r="G19" s="44">
        <f t="shared" si="0"/>
        <v>0.003</v>
      </c>
      <c r="H19" s="30">
        <f t="shared" si="1"/>
        <v>0.353</v>
      </c>
      <c r="I19" s="46">
        <f t="shared" si="3"/>
        <v>-99.7</v>
      </c>
    </row>
    <row r="20" spans="1:9" ht="23.25" customHeight="1">
      <c r="A20" s="24">
        <v>23</v>
      </c>
      <c r="B20" s="41" t="s">
        <v>14</v>
      </c>
      <c r="C20" s="42">
        <v>23.56</v>
      </c>
      <c r="D20" s="31">
        <v>158.6</v>
      </c>
      <c r="E20" s="31">
        <v>159.9</v>
      </c>
      <c r="F20" s="43">
        <f t="shared" si="2"/>
        <v>0.8</v>
      </c>
      <c r="G20" s="44">
        <f t="shared" si="0"/>
        <v>0.184</v>
      </c>
      <c r="H20" s="30">
        <f t="shared" si="1"/>
        <v>21.647</v>
      </c>
      <c r="I20" s="46">
        <f t="shared" si="3"/>
        <v>-99.5</v>
      </c>
    </row>
    <row r="21" spans="1:9" ht="23.25" customHeight="1">
      <c r="A21" s="24">
        <v>25</v>
      </c>
      <c r="B21" s="41" t="s">
        <v>15</v>
      </c>
      <c r="C21" s="42">
        <v>2.092</v>
      </c>
      <c r="D21" s="31">
        <v>142.9</v>
      </c>
      <c r="E21" s="31">
        <v>143.8</v>
      </c>
      <c r="F21" s="43">
        <f t="shared" si="2"/>
        <v>0.6</v>
      </c>
      <c r="G21" s="44">
        <f t="shared" si="0"/>
        <v>0.011</v>
      </c>
      <c r="H21" s="30">
        <f t="shared" si="1"/>
        <v>1.294</v>
      </c>
      <c r="I21" s="46"/>
    </row>
    <row r="22" spans="1:9" ht="23.25" customHeight="1">
      <c r="A22" s="24">
        <v>26</v>
      </c>
      <c r="B22" s="41" t="s">
        <v>16</v>
      </c>
      <c r="C22" s="50">
        <v>0.07</v>
      </c>
      <c r="D22" s="31">
        <v>136.9</v>
      </c>
      <c r="E22" s="31">
        <v>137.5</v>
      </c>
      <c r="F22" s="43">
        <f t="shared" si="2"/>
        <v>0.4</v>
      </c>
      <c r="G22" s="44">
        <f t="shared" si="0"/>
        <v>0</v>
      </c>
      <c r="H22" s="30">
        <f t="shared" si="1"/>
        <v>0</v>
      </c>
      <c r="I22" s="46"/>
    </row>
    <row r="23" spans="1:14" ht="23.25" customHeight="1">
      <c r="A23" s="24">
        <v>28</v>
      </c>
      <c r="B23" s="41" t="s">
        <v>22</v>
      </c>
      <c r="C23" s="50">
        <v>4.983</v>
      </c>
      <c r="D23" s="31">
        <v>145.4</v>
      </c>
      <c r="E23" s="31">
        <v>145.9</v>
      </c>
      <c r="F23" s="43">
        <f t="shared" si="2"/>
        <v>0.3</v>
      </c>
      <c r="G23" s="44">
        <f t="shared" si="0"/>
        <v>0.015</v>
      </c>
      <c r="H23" s="30">
        <f t="shared" si="1"/>
        <v>1.765</v>
      </c>
      <c r="I23" s="46"/>
      <c r="M23" s="47"/>
      <c r="N23" s="48"/>
    </row>
    <row r="24" spans="1:9" ht="24.75" customHeight="1">
      <c r="A24" s="24">
        <v>27</v>
      </c>
      <c r="B24" s="41" t="s">
        <v>23</v>
      </c>
      <c r="C24" s="50">
        <v>1.514</v>
      </c>
      <c r="D24" s="30">
        <v>128</v>
      </c>
      <c r="E24" s="31">
        <v>128.9</v>
      </c>
      <c r="F24" s="43">
        <f t="shared" si="2"/>
        <v>0.7</v>
      </c>
      <c r="G24" s="44">
        <f t="shared" si="0"/>
        <v>0.008</v>
      </c>
      <c r="H24" s="30">
        <f t="shared" si="1"/>
        <v>0.941</v>
      </c>
      <c r="I24" s="46"/>
    </row>
    <row r="25" spans="1:9" ht="24" customHeight="1">
      <c r="A25" s="24">
        <v>29</v>
      </c>
      <c r="B25" s="41" t="s">
        <v>24</v>
      </c>
      <c r="C25" s="42">
        <v>3.512</v>
      </c>
      <c r="D25" s="31">
        <v>122.6</v>
      </c>
      <c r="E25" s="31">
        <v>123.2</v>
      </c>
      <c r="F25" s="43">
        <f t="shared" si="2"/>
        <v>0.5</v>
      </c>
      <c r="G25" s="44">
        <f t="shared" si="0"/>
        <v>0.013</v>
      </c>
      <c r="H25" s="30">
        <f t="shared" si="1"/>
        <v>1.529</v>
      </c>
      <c r="I25" s="46"/>
    </row>
    <row r="26" spans="1:9" ht="23.25" customHeight="1">
      <c r="A26" s="24">
        <v>30</v>
      </c>
      <c r="B26" s="41" t="s">
        <v>25</v>
      </c>
      <c r="C26" s="42">
        <v>0.052</v>
      </c>
      <c r="D26" s="31">
        <v>147.5</v>
      </c>
      <c r="E26" s="31">
        <v>148.2</v>
      </c>
      <c r="F26" s="43">
        <f t="shared" si="2"/>
        <v>0.5</v>
      </c>
      <c r="G26" s="44">
        <f t="shared" si="0"/>
        <v>0</v>
      </c>
      <c r="H26" s="30">
        <f t="shared" si="1"/>
        <v>0</v>
      </c>
      <c r="I26" s="46"/>
    </row>
    <row r="27" spans="1:9" ht="23.25" customHeight="1">
      <c r="A27" s="24">
        <v>31</v>
      </c>
      <c r="B27" s="41" t="s">
        <v>32</v>
      </c>
      <c r="C27" s="42">
        <v>0.061</v>
      </c>
      <c r="D27" s="31">
        <v>138.9</v>
      </c>
      <c r="E27" s="30">
        <v>140</v>
      </c>
      <c r="F27" s="43">
        <f t="shared" si="2"/>
        <v>0.8</v>
      </c>
      <c r="G27" s="44">
        <f t="shared" si="0"/>
        <v>0</v>
      </c>
      <c r="H27" s="30">
        <f t="shared" si="1"/>
        <v>0</v>
      </c>
      <c r="I27" s="46">
        <f>ROUND((F21/D21-1)*100,1)</f>
        <v>-99.6</v>
      </c>
    </row>
    <row r="28" spans="1:9" ht="23.25" customHeight="1">
      <c r="A28" s="51" t="s">
        <v>33</v>
      </c>
      <c r="B28" s="52" t="s">
        <v>0</v>
      </c>
      <c r="C28" s="53">
        <v>100</v>
      </c>
      <c r="D28" s="31">
        <v>166.6</v>
      </c>
      <c r="E28" s="31">
        <v>167.9</v>
      </c>
      <c r="F28" s="43">
        <f t="shared" si="2"/>
        <v>0.8</v>
      </c>
      <c r="G28" s="44">
        <f>SUM(G10:G27)</f>
        <v>0.8500000000000002</v>
      </c>
      <c r="H28" s="54">
        <f>SUM(H10:H27)</f>
        <v>99.99999999999997</v>
      </c>
      <c r="I28" s="46">
        <f t="shared" si="3"/>
        <v>-99.5</v>
      </c>
    </row>
    <row r="29" ht="11.25" customHeight="1"/>
    <row r="30" ht="15" hidden="1">
      <c r="C30" s="55"/>
    </row>
    <row r="31" ht="15" hidden="1">
      <c r="C31" s="56"/>
    </row>
  </sheetData>
  <sheetProtection/>
  <mergeCells count="9">
    <mergeCell ref="E4:E9"/>
    <mergeCell ref="A2:H2"/>
    <mergeCell ref="A4:A9"/>
    <mergeCell ref="B4:B9"/>
    <mergeCell ref="C4:C9"/>
    <mergeCell ref="F4:F9"/>
    <mergeCell ref="G4:G9"/>
    <mergeCell ref="H4:H9"/>
    <mergeCell ref="D4:D9"/>
  </mergeCells>
  <printOptions/>
  <pageMargins left="0" right="0.7" top="0.75" bottom="0.75" header="0.75" footer="0"/>
  <pageSetup horizontalDpi="600" verticalDpi="600" orientation="portrait" paperSize="9" scale="82" r:id="rId2"/>
  <colBreaks count="1" manualBreakCount="1">
    <brk id="8" max="65535" man="1"/>
  </colBreaks>
  <drawing r:id="rId1"/>
</worksheet>
</file>

<file path=xl/worksheets/sheet3.xml><?xml version="1.0" encoding="utf-8"?>
<worksheet xmlns="http://schemas.openxmlformats.org/spreadsheetml/2006/main" xmlns:r="http://schemas.openxmlformats.org/officeDocument/2006/relationships">
  <dimension ref="A1:M32"/>
  <sheetViews>
    <sheetView rightToLeft="1" view="pageBreakPreview" zoomScaleSheetLayoutView="100" zoomScalePageLayoutView="0" workbookViewId="0" topLeftCell="A1">
      <selection activeCell="F18" sqref="F18:F19"/>
    </sheetView>
  </sheetViews>
  <sheetFormatPr defaultColWidth="9.140625" defaultRowHeight="12.75"/>
  <cols>
    <col min="1" max="1" width="5.140625" style="0" customWidth="1"/>
    <col min="2" max="2" width="51.8515625" style="0" customWidth="1"/>
    <col min="3" max="3" width="12.57421875" style="0" customWidth="1"/>
    <col min="4" max="4" width="11.140625" style="0" customWidth="1"/>
    <col min="5" max="5" width="10.00390625" style="0" customWidth="1"/>
    <col min="6" max="6" width="11.57421875" style="0" customWidth="1"/>
    <col min="7" max="8" width="8.00390625" style="0" hidden="1" customWidth="1"/>
    <col min="9" max="9" width="6.7109375" style="0" hidden="1" customWidth="1"/>
    <col min="13" max="13" width="10.57421875" style="0" bestFit="1" customWidth="1"/>
  </cols>
  <sheetData>
    <row r="1" ht="12.75" customHeight="1">
      <c r="A1" s="11"/>
    </row>
    <row r="2" spans="1:9" ht="23.25" customHeight="1">
      <c r="A2" s="85" t="s">
        <v>34</v>
      </c>
      <c r="B2" s="85"/>
      <c r="C2" s="85"/>
      <c r="D2" s="85"/>
      <c r="E2" s="85"/>
      <c r="F2" s="85"/>
      <c r="G2" s="85"/>
      <c r="H2" s="85"/>
      <c r="I2" s="13"/>
    </row>
    <row r="3" spans="1:9" ht="12.75" customHeight="1">
      <c r="A3" s="4"/>
      <c r="B3" s="5"/>
      <c r="C3" s="6"/>
      <c r="D3" s="3" t="s">
        <v>20</v>
      </c>
      <c r="E3" s="7"/>
      <c r="F3" s="7"/>
      <c r="I3" s="7"/>
    </row>
    <row r="4" spans="1:9" ht="12.75" customHeight="1">
      <c r="A4" s="83" t="s">
        <v>21</v>
      </c>
      <c r="B4" s="86" t="s">
        <v>2</v>
      </c>
      <c r="C4" s="86" t="s">
        <v>1</v>
      </c>
      <c r="D4" s="92">
        <v>2016</v>
      </c>
      <c r="E4" s="92">
        <v>2017</v>
      </c>
      <c r="F4" s="88" t="s">
        <v>3</v>
      </c>
      <c r="G4" s="91" t="s">
        <v>4</v>
      </c>
      <c r="H4" s="91" t="s">
        <v>5</v>
      </c>
      <c r="I4" s="9"/>
    </row>
    <row r="5" spans="1:9" ht="12.75" customHeight="1">
      <c r="A5" s="83"/>
      <c r="B5" s="86"/>
      <c r="C5" s="86"/>
      <c r="D5" s="93"/>
      <c r="E5" s="93"/>
      <c r="F5" s="89"/>
      <c r="G5" s="91"/>
      <c r="H5" s="91"/>
      <c r="I5" s="9"/>
    </row>
    <row r="6" spans="1:9" ht="22.5" customHeight="1">
      <c r="A6" s="83"/>
      <c r="B6" s="86"/>
      <c r="C6" s="86"/>
      <c r="D6" s="94"/>
      <c r="E6" s="94"/>
      <c r="F6" s="89"/>
      <c r="G6" s="91"/>
      <c r="H6" s="91"/>
      <c r="I6" s="9"/>
    </row>
    <row r="7" spans="1:9" ht="6.75" customHeight="1" hidden="1">
      <c r="A7" s="83"/>
      <c r="B7" s="86"/>
      <c r="C7" s="86"/>
      <c r="D7" s="19"/>
      <c r="E7" s="19"/>
      <c r="F7" s="89"/>
      <c r="G7" s="91"/>
      <c r="H7" s="91"/>
      <c r="I7" s="9"/>
    </row>
    <row r="8" spans="1:9" ht="6.75" customHeight="1" hidden="1">
      <c r="A8" s="83"/>
      <c r="B8" s="86"/>
      <c r="C8" s="86"/>
      <c r="D8" s="19"/>
      <c r="E8" s="19"/>
      <c r="F8" s="89"/>
      <c r="G8" s="91"/>
      <c r="H8" s="91"/>
      <c r="I8" s="8"/>
    </row>
    <row r="9" spans="1:9" ht="15" customHeight="1" hidden="1">
      <c r="A9" s="83"/>
      <c r="B9" s="87"/>
      <c r="C9" s="87"/>
      <c r="D9" s="20"/>
      <c r="E9" s="20"/>
      <c r="F9" s="90"/>
      <c r="G9" s="91"/>
      <c r="H9" s="91"/>
      <c r="I9" s="1"/>
    </row>
    <row r="10" spans="1:9" ht="24.75" customHeight="1">
      <c r="A10" s="57">
        <v>10</v>
      </c>
      <c r="B10" s="21" t="s">
        <v>18</v>
      </c>
      <c r="C10" s="27">
        <v>7.565</v>
      </c>
      <c r="D10" s="31">
        <v>158.3</v>
      </c>
      <c r="E10" s="31">
        <v>159.6</v>
      </c>
      <c r="F10" s="22">
        <f aca="true" t="shared" si="0" ref="F10:F28">ROUND(((E10/D10)-1)*100,1)</f>
        <v>0.8</v>
      </c>
      <c r="G10" s="12" t="e">
        <f>ROUND(((#REF!-D10)*C10/$D$28),3)</f>
        <v>#REF!</v>
      </c>
      <c r="H10" s="12" t="e">
        <f aca="true" t="shared" si="1" ref="H10:H27">ROUND(G10/$G$28*100,3)</f>
        <v>#REF!</v>
      </c>
      <c r="I10" s="10"/>
    </row>
    <row r="11" spans="1:9" ht="24.75" customHeight="1">
      <c r="A11" s="57">
        <v>11</v>
      </c>
      <c r="B11" s="21" t="s">
        <v>17</v>
      </c>
      <c r="C11" s="27">
        <v>6.393</v>
      </c>
      <c r="D11" s="31">
        <v>157.9</v>
      </c>
      <c r="E11" s="31">
        <v>158.8</v>
      </c>
      <c r="F11" s="22">
        <f t="shared" si="0"/>
        <v>0.6</v>
      </c>
      <c r="G11" s="12" t="e">
        <f>ROUND(((#REF!-D11)*C11/$D$28),3)</f>
        <v>#REF!</v>
      </c>
      <c r="H11" s="12" t="e">
        <f t="shared" si="1"/>
        <v>#REF!</v>
      </c>
      <c r="I11" s="2">
        <f aca="true" t="shared" si="2" ref="I11:I20">ROUND((F11/D11-1)*100,1)</f>
        <v>-99.6</v>
      </c>
    </row>
    <row r="12" spans="1:9" ht="19.5" customHeight="1">
      <c r="A12" s="57">
        <v>13</v>
      </c>
      <c r="B12" s="21" t="s">
        <v>6</v>
      </c>
      <c r="C12" s="27">
        <v>0.624</v>
      </c>
      <c r="D12" s="31">
        <v>126.9</v>
      </c>
      <c r="E12" s="31">
        <v>127.8</v>
      </c>
      <c r="F12" s="22">
        <f t="shared" si="0"/>
        <v>0.7</v>
      </c>
      <c r="G12" s="12" t="e">
        <f>ROUND(((#REF!-D12)*C12/$D$28),3)</f>
        <v>#REF!</v>
      </c>
      <c r="H12" s="12" t="e">
        <f t="shared" si="1"/>
        <v>#REF!</v>
      </c>
      <c r="I12" s="2">
        <f t="shared" si="2"/>
        <v>-99.4</v>
      </c>
    </row>
    <row r="13" spans="1:9" ht="24.75" customHeight="1">
      <c r="A13" s="57">
        <v>14</v>
      </c>
      <c r="B13" s="21" t="s">
        <v>7</v>
      </c>
      <c r="C13" s="27">
        <v>0.209</v>
      </c>
      <c r="D13" s="31">
        <v>130.7</v>
      </c>
      <c r="E13" s="31">
        <v>131.6</v>
      </c>
      <c r="F13" s="22">
        <f t="shared" si="0"/>
        <v>0.7</v>
      </c>
      <c r="G13" s="12" t="e">
        <f>ROUND(((#REF!-D13)*C13/$D$28),3)</f>
        <v>#REF!</v>
      </c>
      <c r="H13" s="12" t="e">
        <f t="shared" si="1"/>
        <v>#REF!</v>
      </c>
      <c r="I13" s="2">
        <f t="shared" si="2"/>
        <v>-99.5</v>
      </c>
    </row>
    <row r="14" spans="1:9" ht="24.75" customHeight="1">
      <c r="A14" s="57">
        <v>15</v>
      </c>
      <c r="B14" s="21" t="s">
        <v>8</v>
      </c>
      <c r="C14" s="27">
        <v>0.111</v>
      </c>
      <c r="D14" s="31">
        <v>125.6</v>
      </c>
      <c r="E14" s="31">
        <v>126.1</v>
      </c>
      <c r="F14" s="22">
        <f t="shared" si="0"/>
        <v>0.4</v>
      </c>
      <c r="G14" s="12" t="e">
        <f>ROUND(((#REF!-D14)*C14/$D$28),3)</f>
        <v>#REF!</v>
      </c>
      <c r="H14" s="12" t="e">
        <f t="shared" si="1"/>
        <v>#REF!</v>
      </c>
      <c r="I14" s="2">
        <f t="shared" si="2"/>
        <v>-99.7</v>
      </c>
    </row>
    <row r="15" spans="1:9" ht="24.75" customHeight="1">
      <c r="A15" s="57">
        <v>17</v>
      </c>
      <c r="B15" s="21" t="s">
        <v>9</v>
      </c>
      <c r="C15" s="27">
        <v>0.079</v>
      </c>
      <c r="D15" s="31">
        <v>133.6</v>
      </c>
      <c r="E15" s="31">
        <v>134.4</v>
      </c>
      <c r="F15" s="22">
        <f t="shared" si="0"/>
        <v>0.6</v>
      </c>
      <c r="G15" s="12" t="e">
        <f>ROUND(((#REF!-D15)*C15/$D$28),3)</f>
        <v>#REF!</v>
      </c>
      <c r="H15" s="12" t="e">
        <f t="shared" si="1"/>
        <v>#REF!</v>
      </c>
      <c r="I15" s="2">
        <f t="shared" si="2"/>
        <v>-99.6</v>
      </c>
    </row>
    <row r="16" spans="1:9" ht="27" customHeight="1">
      <c r="A16" s="57">
        <v>18</v>
      </c>
      <c r="B16" s="21" t="s">
        <v>10</v>
      </c>
      <c r="C16" s="27">
        <v>0.322</v>
      </c>
      <c r="D16" s="31">
        <v>126.1</v>
      </c>
      <c r="E16" s="31">
        <v>127.2</v>
      </c>
      <c r="F16" s="22">
        <f t="shared" si="0"/>
        <v>0.9</v>
      </c>
      <c r="G16" s="12" t="e">
        <f>ROUND(((#REF!-D16)*C16/$D$28),3)</f>
        <v>#REF!</v>
      </c>
      <c r="H16" s="12" t="e">
        <f t="shared" si="1"/>
        <v>#REF!</v>
      </c>
      <c r="I16" s="2">
        <f t="shared" si="2"/>
        <v>-99.3</v>
      </c>
    </row>
    <row r="17" spans="1:9" ht="23.25" customHeight="1">
      <c r="A17" s="57">
        <v>19</v>
      </c>
      <c r="B17" s="21" t="s">
        <v>11</v>
      </c>
      <c r="C17" s="27">
        <v>42.161</v>
      </c>
      <c r="D17" s="31">
        <v>184.6</v>
      </c>
      <c r="E17" s="31">
        <v>186.2</v>
      </c>
      <c r="F17" s="22">
        <f t="shared" si="0"/>
        <v>0.9</v>
      </c>
      <c r="G17" s="12" t="e">
        <f>ROUND(((#REF!-D17)*C17/$D$28),3)</f>
        <v>#REF!</v>
      </c>
      <c r="H17" s="12" t="e">
        <f t="shared" si="1"/>
        <v>#REF!</v>
      </c>
      <c r="I17" s="2">
        <f t="shared" si="2"/>
        <v>-99.5</v>
      </c>
    </row>
    <row r="18" spans="1:13" ht="23.25" customHeight="1">
      <c r="A18" s="57">
        <v>20</v>
      </c>
      <c r="B18" s="21" t="s">
        <v>12</v>
      </c>
      <c r="C18" s="28">
        <v>6.05</v>
      </c>
      <c r="D18" s="31">
        <v>147.8</v>
      </c>
      <c r="E18" s="31">
        <v>148.7</v>
      </c>
      <c r="F18" s="22">
        <f t="shared" si="0"/>
        <v>0.6</v>
      </c>
      <c r="G18" s="12" t="e">
        <f>ROUND(((#REF!-D18)*C18/$D$28),3)</f>
        <v>#REF!</v>
      </c>
      <c r="H18" s="12" t="e">
        <f t="shared" si="1"/>
        <v>#REF!</v>
      </c>
      <c r="I18" s="2">
        <f t="shared" si="2"/>
        <v>-99.6</v>
      </c>
      <c r="M18" s="82"/>
    </row>
    <row r="19" spans="1:9" ht="23.25" customHeight="1">
      <c r="A19" s="57">
        <v>22</v>
      </c>
      <c r="B19" s="21" t="s">
        <v>13</v>
      </c>
      <c r="C19" s="27">
        <v>0.642</v>
      </c>
      <c r="D19" s="31">
        <v>127.4</v>
      </c>
      <c r="E19" s="31">
        <v>128.2</v>
      </c>
      <c r="F19" s="22">
        <f t="shared" si="0"/>
        <v>0.6</v>
      </c>
      <c r="G19" s="12" t="e">
        <f>ROUND(((#REF!-D19)*C19/$D$28),3)</f>
        <v>#REF!</v>
      </c>
      <c r="H19" s="12" t="e">
        <f t="shared" si="1"/>
        <v>#REF!</v>
      </c>
      <c r="I19" s="2">
        <f t="shared" si="2"/>
        <v>-99.5</v>
      </c>
    </row>
    <row r="20" spans="1:9" ht="23.25" customHeight="1">
      <c r="A20" s="57">
        <v>23</v>
      </c>
      <c r="B20" s="21" t="s">
        <v>14</v>
      </c>
      <c r="C20" s="27">
        <v>23.56</v>
      </c>
      <c r="D20" s="31">
        <v>152.7</v>
      </c>
      <c r="E20" s="31">
        <v>154.3</v>
      </c>
      <c r="F20" s="23">
        <f t="shared" si="0"/>
        <v>1</v>
      </c>
      <c r="G20" s="12" t="e">
        <f>ROUND(((#REF!-D20)*C20/$D$28),3)</f>
        <v>#REF!</v>
      </c>
      <c r="H20" s="12" t="e">
        <f t="shared" si="1"/>
        <v>#REF!</v>
      </c>
      <c r="I20" s="2">
        <f t="shared" si="2"/>
        <v>-99.3</v>
      </c>
    </row>
    <row r="21" spans="1:9" ht="23.25" customHeight="1">
      <c r="A21" s="57">
        <v>25</v>
      </c>
      <c r="B21" s="21" t="s">
        <v>15</v>
      </c>
      <c r="C21" s="27">
        <v>2.092</v>
      </c>
      <c r="D21" s="31">
        <v>133.3</v>
      </c>
      <c r="E21" s="31">
        <v>134.1</v>
      </c>
      <c r="F21" s="22">
        <f t="shared" si="0"/>
        <v>0.6</v>
      </c>
      <c r="G21" s="12" t="e">
        <f>ROUND(((#REF!-D21)*C21/$D$28),3)</f>
        <v>#REF!</v>
      </c>
      <c r="H21" s="12" t="e">
        <f t="shared" si="1"/>
        <v>#REF!</v>
      </c>
      <c r="I21" s="2"/>
    </row>
    <row r="22" spans="1:9" ht="23.25" customHeight="1">
      <c r="A22" s="57">
        <v>26</v>
      </c>
      <c r="B22" s="21" t="s">
        <v>16</v>
      </c>
      <c r="C22" s="28">
        <v>0.07</v>
      </c>
      <c r="D22" s="31">
        <v>127.2</v>
      </c>
      <c r="E22" s="30">
        <v>128</v>
      </c>
      <c r="F22" s="22">
        <f t="shared" si="0"/>
        <v>0.6</v>
      </c>
      <c r="G22" s="12" t="e">
        <f>ROUND(((#REF!-D22)*C22/$D$28),3)</f>
        <v>#REF!</v>
      </c>
      <c r="H22" s="12" t="e">
        <f t="shared" si="1"/>
        <v>#REF!</v>
      </c>
      <c r="I22" s="2"/>
    </row>
    <row r="23" spans="1:9" ht="23.25" customHeight="1">
      <c r="A23" s="57">
        <v>28</v>
      </c>
      <c r="B23" s="21" t="s">
        <v>22</v>
      </c>
      <c r="C23" s="27">
        <v>4.983</v>
      </c>
      <c r="D23" s="31">
        <v>137.4</v>
      </c>
      <c r="E23" s="31">
        <v>138.2</v>
      </c>
      <c r="F23" s="22">
        <f t="shared" si="0"/>
        <v>0.6</v>
      </c>
      <c r="G23" s="12" t="e">
        <f>ROUND(((#REF!-D23)*C24/$D$28),3)</f>
        <v>#REF!</v>
      </c>
      <c r="H23" s="12" t="e">
        <f t="shared" si="1"/>
        <v>#REF!</v>
      </c>
      <c r="I23" s="2"/>
    </row>
    <row r="24" spans="1:9" ht="23.25" customHeight="1">
      <c r="A24" s="57">
        <v>27</v>
      </c>
      <c r="B24" s="21" t="s">
        <v>23</v>
      </c>
      <c r="C24" s="27">
        <v>1.514</v>
      </c>
      <c r="D24" s="30">
        <v>140</v>
      </c>
      <c r="E24" s="31">
        <v>140.8</v>
      </c>
      <c r="F24" s="22">
        <f t="shared" si="0"/>
        <v>0.6</v>
      </c>
      <c r="G24" s="12" t="e">
        <f>ROUND(((#REF!-D24)*C23/$D$28),3)</f>
        <v>#REF!</v>
      </c>
      <c r="H24" s="12" t="e">
        <f t="shared" si="1"/>
        <v>#REF!</v>
      </c>
      <c r="I24" s="2"/>
    </row>
    <row r="25" spans="1:9" ht="23.25" customHeight="1">
      <c r="A25" s="57">
        <v>29</v>
      </c>
      <c r="B25" s="21" t="s">
        <v>24</v>
      </c>
      <c r="C25" s="27">
        <v>3.512</v>
      </c>
      <c r="D25" s="30">
        <v>148</v>
      </c>
      <c r="E25" s="31">
        <v>148.9</v>
      </c>
      <c r="F25" s="22">
        <f t="shared" si="0"/>
        <v>0.6</v>
      </c>
      <c r="G25" s="12" t="e">
        <f>ROUND(((#REF!-D25)*C25/$D$28),3)</f>
        <v>#REF!</v>
      </c>
      <c r="H25" s="12" t="e">
        <f t="shared" si="1"/>
        <v>#REF!</v>
      </c>
      <c r="I25" s="2"/>
    </row>
    <row r="26" spans="1:9" ht="23.25" customHeight="1">
      <c r="A26" s="57">
        <v>30</v>
      </c>
      <c r="B26" s="21" t="s">
        <v>25</v>
      </c>
      <c r="C26" s="27">
        <v>0.052</v>
      </c>
      <c r="D26" s="31">
        <v>135.7</v>
      </c>
      <c r="E26" s="31">
        <v>136.7</v>
      </c>
      <c r="F26" s="22">
        <f t="shared" si="0"/>
        <v>0.7</v>
      </c>
      <c r="G26" s="12" t="e">
        <f>ROUND(((#REF!-D26)*C26/$D$28),3)</f>
        <v>#REF!</v>
      </c>
      <c r="H26" s="12" t="e">
        <f t="shared" si="1"/>
        <v>#REF!</v>
      </c>
      <c r="I26" s="2"/>
    </row>
    <row r="27" spans="1:9" ht="18" customHeight="1">
      <c r="A27" s="57">
        <v>31</v>
      </c>
      <c r="B27" s="21" t="s">
        <v>19</v>
      </c>
      <c r="C27" s="27">
        <v>0.061</v>
      </c>
      <c r="D27" s="31">
        <v>128.2</v>
      </c>
      <c r="E27" s="31">
        <v>129.2</v>
      </c>
      <c r="F27" s="22">
        <f t="shared" si="0"/>
        <v>0.8</v>
      </c>
      <c r="G27" s="12" t="e">
        <f>ROUND(((#REF!-D27)*C27/$D$28),3)</f>
        <v>#REF!</v>
      </c>
      <c r="H27" s="12" t="e">
        <f t="shared" si="1"/>
        <v>#REF!</v>
      </c>
      <c r="I27" s="2">
        <f>ROUND((F21/D21-1)*100,1)</f>
        <v>-99.5</v>
      </c>
    </row>
    <row r="28" spans="1:9" ht="23.25" customHeight="1">
      <c r="A28" s="57" t="s">
        <v>33</v>
      </c>
      <c r="B28" s="58" t="s">
        <v>0</v>
      </c>
      <c r="C28" s="27">
        <v>100</v>
      </c>
      <c r="D28" s="31">
        <v>164.5</v>
      </c>
      <c r="E28" s="30">
        <v>166</v>
      </c>
      <c r="F28" s="22">
        <f t="shared" si="0"/>
        <v>0.9</v>
      </c>
      <c r="G28" s="12" t="e">
        <f>SUM(G10:G27)</f>
        <v>#REF!</v>
      </c>
      <c r="H28" s="14" t="e">
        <f>SUM(H10:H27)</f>
        <v>#REF!</v>
      </c>
      <c r="I28" s="2">
        <f>ROUND((F28/D28-1)*100,1)</f>
        <v>-99.5</v>
      </c>
    </row>
    <row r="29" spans="2:6" ht="11.25" customHeight="1">
      <c r="B29" s="15"/>
      <c r="C29" s="16"/>
      <c r="D29" s="16"/>
      <c r="E29" s="16"/>
      <c r="F29" s="16"/>
    </row>
    <row r="30" spans="3:6" ht="15" hidden="1">
      <c r="C30" s="17"/>
      <c r="D30" s="16"/>
      <c r="E30" s="16"/>
      <c r="F30" s="16"/>
    </row>
    <row r="31" spans="3:6" ht="15" hidden="1">
      <c r="C31" s="18"/>
      <c r="D31" s="16"/>
      <c r="E31" s="16"/>
      <c r="F31" s="16"/>
    </row>
    <row r="32" spans="3:6" ht="12.75">
      <c r="C32" s="16"/>
      <c r="D32" s="16"/>
      <c r="E32" s="16"/>
      <c r="F32" s="16"/>
    </row>
  </sheetData>
  <sheetProtection/>
  <mergeCells count="9">
    <mergeCell ref="A2:H2"/>
    <mergeCell ref="A4:A9"/>
    <mergeCell ref="B4:B9"/>
    <mergeCell ref="C4:C9"/>
    <mergeCell ref="D4:D6"/>
    <mergeCell ref="E4:E6"/>
    <mergeCell ref="F4:F9"/>
    <mergeCell ref="G4:G9"/>
    <mergeCell ref="H4:H9"/>
  </mergeCells>
  <printOptions/>
  <pageMargins left="0.7" right="0.7" top="0.75" bottom="0.75" header="0.3" footer="0.3"/>
  <pageSetup horizontalDpi="600" verticalDpi="600" orientation="portrait" paperSize="9" scale="87" r:id="rId2"/>
  <drawing r:id="rId1"/>
</worksheet>
</file>

<file path=xl/worksheets/sheet4.xml><?xml version="1.0" encoding="utf-8"?>
<worksheet xmlns="http://schemas.openxmlformats.org/spreadsheetml/2006/main" xmlns:r="http://schemas.openxmlformats.org/officeDocument/2006/relationships">
  <dimension ref="A1:N31"/>
  <sheetViews>
    <sheetView rightToLeft="1" view="pageBreakPreview" zoomScaleSheetLayoutView="100" zoomScalePageLayoutView="0" workbookViewId="0" topLeftCell="A1">
      <selection activeCell="H24" sqref="H24"/>
    </sheetView>
  </sheetViews>
  <sheetFormatPr defaultColWidth="9.140625" defaultRowHeight="12.75"/>
  <cols>
    <col min="1" max="1" width="5.140625" style="0" customWidth="1"/>
    <col min="2" max="2" width="52.57421875" style="0" customWidth="1"/>
    <col min="3" max="3" width="7.140625" style="0" customWidth="1"/>
    <col min="4" max="4" width="9.421875" style="0" customWidth="1"/>
    <col min="5" max="5" width="9.140625" style="0" customWidth="1"/>
    <col min="6" max="6" width="8.00390625" style="0" customWidth="1"/>
    <col min="7" max="7" width="10.8515625" style="0" customWidth="1"/>
    <col min="8" max="8" width="13.8515625" style="0" customWidth="1"/>
    <col min="9" max="9" width="2.7109375" style="0" hidden="1" customWidth="1"/>
  </cols>
  <sheetData>
    <row r="1" ht="12.75" customHeight="1">
      <c r="A1" s="32"/>
    </row>
    <row r="2" spans="1:9" ht="36" customHeight="1">
      <c r="A2" s="85" t="s">
        <v>35</v>
      </c>
      <c r="B2" s="85"/>
      <c r="C2" s="85"/>
      <c r="D2" s="85"/>
      <c r="E2" s="85"/>
      <c r="F2" s="85"/>
      <c r="G2" s="85"/>
      <c r="H2" s="85"/>
      <c r="I2" s="33"/>
    </row>
    <row r="3" spans="1:9" ht="12.75" customHeight="1">
      <c r="A3" s="34"/>
      <c r="B3" s="35"/>
      <c r="C3" s="36"/>
      <c r="D3" s="3" t="s">
        <v>20</v>
      </c>
      <c r="E3" s="37"/>
      <c r="F3" s="37"/>
      <c r="I3" s="37"/>
    </row>
    <row r="4" spans="1:9" ht="12.75" customHeight="1">
      <c r="A4" s="97" t="s">
        <v>21</v>
      </c>
      <c r="B4" s="99" t="s">
        <v>2</v>
      </c>
      <c r="C4" s="99" t="s">
        <v>1</v>
      </c>
      <c r="D4" s="95">
        <v>2016</v>
      </c>
      <c r="E4" s="95">
        <v>2017</v>
      </c>
      <c r="F4" s="88" t="s">
        <v>3</v>
      </c>
      <c r="G4" s="102" t="s">
        <v>4</v>
      </c>
      <c r="H4" s="102" t="s">
        <v>5</v>
      </c>
      <c r="I4" s="38"/>
    </row>
    <row r="5" spans="1:9" ht="12.75" customHeight="1">
      <c r="A5" s="97"/>
      <c r="B5" s="99"/>
      <c r="C5" s="99"/>
      <c r="D5" s="95"/>
      <c r="E5" s="95"/>
      <c r="F5" s="88"/>
      <c r="G5" s="102"/>
      <c r="H5" s="102"/>
      <c r="I5" s="38"/>
    </row>
    <row r="6" spans="1:9" ht="22.5" customHeight="1">
      <c r="A6" s="97"/>
      <c r="B6" s="99"/>
      <c r="C6" s="99"/>
      <c r="D6" s="95"/>
      <c r="E6" s="95"/>
      <c r="F6" s="88"/>
      <c r="G6" s="102"/>
      <c r="H6" s="102"/>
      <c r="I6" s="38"/>
    </row>
    <row r="7" spans="1:9" ht="6.75" customHeight="1" hidden="1">
      <c r="A7" s="97"/>
      <c r="B7" s="99"/>
      <c r="C7" s="99"/>
      <c r="D7" s="95"/>
      <c r="E7" s="95"/>
      <c r="F7" s="88"/>
      <c r="G7" s="102"/>
      <c r="H7" s="102"/>
      <c r="I7" s="38"/>
    </row>
    <row r="8" spans="1:9" ht="6.75" customHeight="1" hidden="1">
      <c r="A8" s="97"/>
      <c r="B8" s="99"/>
      <c r="C8" s="99"/>
      <c r="D8" s="95"/>
      <c r="E8" s="95"/>
      <c r="F8" s="88"/>
      <c r="G8" s="102"/>
      <c r="H8" s="102"/>
      <c r="I8" s="39"/>
    </row>
    <row r="9" spans="1:9" ht="15" customHeight="1" hidden="1">
      <c r="A9" s="98"/>
      <c r="B9" s="99"/>
      <c r="C9" s="100"/>
      <c r="D9" s="96"/>
      <c r="E9" s="96"/>
      <c r="F9" s="101"/>
      <c r="G9" s="103"/>
      <c r="H9" s="103"/>
      <c r="I9" s="40"/>
    </row>
    <row r="10" spans="1:9" ht="21.75" customHeight="1">
      <c r="A10" s="24">
        <v>10</v>
      </c>
      <c r="B10" s="59" t="s">
        <v>18</v>
      </c>
      <c r="C10" s="60">
        <v>7.565</v>
      </c>
      <c r="D10" s="60">
        <v>158.3</v>
      </c>
      <c r="E10" s="31">
        <v>159.6</v>
      </c>
      <c r="F10" s="43">
        <f>ROUND((E10/D10-1)*100,1)</f>
        <v>0.8</v>
      </c>
      <c r="G10" s="44">
        <f aca="true" t="shared" si="0" ref="G10:G27">ROUND(((E10-D10)*C10/$D$28),3)</f>
        <v>0.06</v>
      </c>
      <c r="H10" s="30">
        <f aca="true" t="shared" si="1" ref="H10:H27">ROUND(G10/$G$28*100,3)</f>
        <v>7.177</v>
      </c>
      <c r="I10" s="45"/>
    </row>
    <row r="11" spans="1:9" ht="21.75" customHeight="1">
      <c r="A11" s="24">
        <v>11</v>
      </c>
      <c r="B11" s="59" t="s">
        <v>17</v>
      </c>
      <c r="C11" s="60">
        <v>6.393</v>
      </c>
      <c r="D11" s="60">
        <v>157.9</v>
      </c>
      <c r="E11" s="31">
        <v>158.8</v>
      </c>
      <c r="F11" s="43">
        <f aca="true" t="shared" si="2" ref="F11:F28">ROUND((E11/D11-1)*100,1)</f>
        <v>0.6</v>
      </c>
      <c r="G11" s="44">
        <f t="shared" si="0"/>
        <v>0.035</v>
      </c>
      <c r="H11" s="30">
        <f t="shared" si="1"/>
        <v>4.187</v>
      </c>
      <c r="I11" s="45"/>
    </row>
    <row r="12" spans="1:9" ht="21" customHeight="1">
      <c r="A12" s="24">
        <v>13</v>
      </c>
      <c r="B12" s="59" t="s">
        <v>6</v>
      </c>
      <c r="C12" s="60">
        <v>0.624</v>
      </c>
      <c r="D12" s="60">
        <v>126.9</v>
      </c>
      <c r="E12" s="31">
        <v>127.8</v>
      </c>
      <c r="F12" s="43">
        <f t="shared" si="2"/>
        <v>0.7</v>
      </c>
      <c r="G12" s="44">
        <f t="shared" si="0"/>
        <v>0.003</v>
      </c>
      <c r="H12" s="30">
        <f t="shared" si="1"/>
        <v>0.359</v>
      </c>
      <c r="I12" s="46">
        <f aca="true" t="shared" si="3" ref="I12:I28">ROUND((F12/D12-1)*100,1)</f>
        <v>-99.4</v>
      </c>
    </row>
    <row r="13" spans="1:9" ht="24.75" customHeight="1">
      <c r="A13" s="24">
        <v>14</v>
      </c>
      <c r="B13" s="59" t="s">
        <v>7</v>
      </c>
      <c r="C13" s="60">
        <v>0.209</v>
      </c>
      <c r="D13" s="60">
        <v>130.7</v>
      </c>
      <c r="E13" s="31">
        <v>131.6</v>
      </c>
      <c r="F13" s="43">
        <f t="shared" si="2"/>
        <v>0.7</v>
      </c>
      <c r="G13" s="44">
        <f t="shared" si="0"/>
        <v>0.001</v>
      </c>
      <c r="H13" s="30">
        <f t="shared" si="1"/>
        <v>0.12</v>
      </c>
      <c r="I13" s="46">
        <f t="shared" si="3"/>
        <v>-99.5</v>
      </c>
    </row>
    <row r="14" spans="1:9" ht="22.5" customHeight="1">
      <c r="A14" s="24">
        <v>15</v>
      </c>
      <c r="B14" s="59" t="s">
        <v>8</v>
      </c>
      <c r="C14" s="60">
        <v>0.111</v>
      </c>
      <c r="D14" s="60">
        <v>125.6</v>
      </c>
      <c r="E14" s="31">
        <v>126.1</v>
      </c>
      <c r="F14" s="43">
        <f t="shared" si="2"/>
        <v>0.4</v>
      </c>
      <c r="G14" s="44">
        <f t="shared" si="0"/>
        <v>0</v>
      </c>
      <c r="H14" s="30">
        <f t="shared" si="1"/>
        <v>0</v>
      </c>
      <c r="I14" s="46">
        <f t="shared" si="3"/>
        <v>-99.7</v>
      </c>
    </row>
    <row r="15" spans="1:9" ht="24.75" customHeight="1">
      <c r="A15" s="24">
        <v>17</v>
      </c>
      <c r="B15" s="59" t="s">
        <v>9</v>
      </c>
      <c r="C15" s="60">
        <v>0.079</v>
      </c>
      <c r="D15" s="60">
        <v>133.6</v>
      </c>
      <c r="E15" s="31">
        <v>134.4</v>
      </c>
      <c r="F15" s="43">
        <f t="shared" si="2"/>
        <v>0.6</v>
      </c>
      <c r="G15" s="44">
        <f t="shared" si="0"/>
        <v>0</v>
      </c>
      <c r="H15" s="30">
        <f t="shared" si="1"/>
        <v>0</v>
      </c>
      <c r="I15" s="46">
        <f t="shared" si="3"/>
        <v>-99.6</v>
      </c>
    </row>
    <row r="16" spans="1:9" ht="21" customHeight="1">
      <c r="A16" s="24">
        <v>18</v>
      </c>
      <c r="B16" s="59" t="s">
        <v>10</v>
      </c>
      <c r="C16" s="60">
        <v>0.322</v>
      </c>
      <c r="D16" s="60">
        <v>126.1</v>
      </c>
      <c r="E16" s="31">
        <v>127.2</v>
      </c>
      <c r="F16" s="43">
        <f t="shared" si="2"/>
        <v>0.9</v>
      </c>
      <c r="G16" s="44">
        <f t="shared" si="0"/>
        <v>0.002</v>
      </c>
      <c r="H16" s="30">
        <f t="shared" si="1"/>
        <v>0.239</v>
      </c>
      <c r="I16" s="46">
        <f t="shared" si="3"/>
        <v>-99.3</v>
      </c>
    </row>
    <row r="17" spans="1:9" ht="18.75" customHeight="1">
      <c r="A17" s="24">
        <v>19</v>
      </c>
      <c r="B17" s="59" t="s">
        <v>11</v>
      </c>
      <c r="C17" s="60">
        <v>42.161</v>
      </c>
      <c r="D17" s="60">
        <v>184.6</v>
      </c>
      <c r="E17" s="31">
        <v>186.2</v>
      </c>
      <c r="F17" s="43">
        <f t="shared" si="2"/>
        <v>0.9</v>
      </c>
      <c r="G17" s="44">
        <f t="shared" si="0"/>
        <v>0.41</v>
      </c>
      <c r="H17" s="30">
        <f t="shared" si="1"/>
        <v>49.043</v>
      </c>
      <c r="I17" s="46">
        <f t="shared" si="3"/>
        <v>-99.5</v>
      </c>
    </row>
    <row r="18" spans="1:9" ht="20.25" customHeight="1">
      <c r="A18" s="24">
        <v>20</v>
      </c>
      <c r="B18" s="59" t="s">
        <v>12</v>
      </c>
      <c r="C18" s="60">
        <v>6.05</v>
      </c>
      <c r="D18" s="60">
        <v>147.8</v>
      </c>
      <c r="E18" s="31">
        <v>148.7</v>
      </c>
      <c r="F18" s="43">
        <f t="shared" si="2"/>
        <v>0.6</v>
      </c>
      <c r="G18" s="44">
        <f t="shared" si="0"/>
        <v>0.033</v>
      </c>
      <c r="H18" s="30">
        <f t="shared" si="1"/>
        <v>3.947</v>
      </c>
      <c r="I18" s="46">
        <f t="shared" si="3"/>
        <v>-99.6</v>
      </c>
    </row>
    <row r="19" spans="1:9" ht="20.25" customHeight="1">
      <c r="A19" s="24">
        <v>22</v>
      </c>
      <c r="B19" s="59" t="s">
        <v>13</v>
      </c>
      <c r="C19" s="60">
        <v>0.642</v>
      </c>
      <c r="D19" s="60">
        <v>127.4</v>
      </c>
      <c r="E19" s="31">
        <v>128.2</v>
      </c>
      <c r="F19" s="43">
        <f t="shared" si="2"/>
        <v>0.6</v>
      </c>
      <c r="G19" s="44">
        <f t="shared" si="0"/>
        <v>0.003</v>
      </c>
      <c r="H19" s="30">
        <f t="shared" si="1"/>
        <v>0.359</v>
      </c>
      <c r="I19" s="46">
        <f t="shared" si="3"/>
        <v>-99.5</v>
      </c>
    </row>
    <row r="20" spans="1:9" ht="21" customHeight="1">
      <c r="A20" s="24">
        <v>23</v>
      </c>
      <c r="B20" s="59" t="s">
        <v>14</v>
      </c>
      <c r="C20" s="60">
        <v>23.56</v>
      </c>
      <c r="D20" s="60">
        <v>152.7</v>
      </c>
      <c r="E20" s="31">
        <v>154.3</v>
      </c>
      <c r="F20" s="43">
        <f t="shared" si="2"/>
        <v>1</v>
      </c>
      <c r="G20" s="44">
        <f t="shared" si="0"/>
        <v>0.229</v>
      </c>
      <c r="H20" s="30">
        <f t="shared" si="1"/>
        <v>27.392</v>
      </c>
      <c r="I20" s="46">
        <f t="shared" si="3"/>
        <v>-99.3</v>
      </c>
    </row>
    <row r="21" spans="1:9" ht="23.25" customHeight="1">
      <c r="A21" s="24">
        <v>25</v>
      </c>
      <c r="B21" s="59" t="s">
        <v>15</v>
      </c>
      <c r="C21" s="60">
        <v>2.092</v>
      </c>
      <c r="D21" s="60">
        <v>133.3</v>
      </c>
      <c r="E21" s="31">
        <v>134.1</v>
      </c>
      <c r="F21" s="43">
        <f t="shared" si="2"/>
        <v>0.6</v>
      </c>
      <c r="G21" s="44">
        <f t="shared" si="0"/>
        <v>0.01</v>
      </c>
      <c r="H21" s="30">
        <f t="shared" si="1"/>
        <v>1.196</v>
      </c>
      <c r="I21" s="46"/>
    </row>
    <row r="22" spans="1:14" ht="23.25" customHeight="1">
      <c r="A22" s="24">
        <v>26</v>
      </c>
      <c r="B22" s="59" t="s">
        <v>16</v>
      </c>
      <c r="C22" s="61">
        <v>0.07</v>
      </c>
      <c r="D22" s="60">
        <v>127.2</v>
      </c>
      <c r="E22" s="30">
        <v>128</v>
      </c>
      <c r="F22" s="43">
        <f t="shared" si="2"/>
        <v>0.6</v>
      </c>
      <c r="G22" s="44">
        <f t="shared" si="0"/>
        <v>0</v>
      </c>
      <c r="H22" s="30">
        <f t="shared" si="1"/>
        <v>0</v>
      </c>
      <c r="I22" s="46"/>
      <c r="L22" s="47"/>
      <c r="M22" s="48"/>
      <c r="N22" s="49"/>
    </row>
    <row r="23" spans="1:9" ht="23.25" customHeight="1">
      <c r="A23" s="24">
        <v>28</v>
      </c>
      <c r="B23" s="62" t="s">
        <v>22</v>
      </c>
      <c r="C23" s="60">
        <v>4.983</v>
      </c>
      <c r="D23" s="60">
        <v>137.4</v>
      </c>
      <c r="E23" s="31">
        <v>138.2</v>
      </c>
      <c r="F23" s="43">
        <f t="shared" si="2"/>
        <v>0.6</v>
      </c>
      <c r="G23" s="44">
        <f t="shared" si="0"/>
        <v>0.024</v>
      </c>
      <c r="H23" s="30">
        <f t="shared" si="1"/>
        <v>2.871</v>
      </c>
      <c r="I23" s="46"/>
    </row>
    <row r="24" spans="1:12" ht="23.25" customHeight="1">
      <c r="A24" s="24">
        <v>27</v>
      </c>
      <c r="B24" s="62" t="s">
        <v>23</v>
      </c>
      <c r="C24" s="60">
        <v>1.514</v>
      </c>
      <c r="D24" s="63">
        <v>140</v>
      </c>
      <c r="E24" s="31">
        <v>140.8</v>
      </c>
      <c r="F24" s="43">
        <f t="shared" si="2"/>
        <v>0.6</v>
      </c>
      <c r="G24" s="44">
        <f t="shared" si="0"/>
        <v>0.007</v>
      </c>
      <c r="H24" s="30">
        <f t="shared" si="1"/>
        <v>0.837</v>
      </c>
      <c r="I24" s="46"/>
      <c r="L24" s="64"/>
    </row>
    <row r="25" spans="1:12" ht="20.25" customHeight="1">
      <c r="A25" s="24">
        <v>29</v>
      </c>
      <c r="B25" s="62" t="s">
        <v>24</v>
      </c>
      <c r="C25" s="60">
        <v>3.512</v>
      </c>
      <c r="D25" s="63">
        <v>148</v>
      </c>
      <c r="E25" s="31">
        <v>148.9</v>
      </c>
      <c r="F25" s="43">
        <f t="shared" si="2"/>
        <v>0.6</v>
      </c>
      <c r="G25" s="44">
        <f t="shared" si="0"/>
        <v>0.019</v>
      </c>
      <c r="H25" s="30">
        <f t="shared" si="1"/>
        <v>2.273</v>
      </c>
      <c r="I25" s="46"/>
      <c r="L25" s="64"/>
    </row>
    <row r="26" spans="1:12" ht="18.75" customHeight="1">
      <c r="A26" s="24">
        <v>30</v>
      </c>
      <c r="B26" s="62" t="s">
        <v>25</v>
      </c>
      <c r="C26" s="60">
        <v>0.052</v>
      </c>
      <c r="D26" s="60">
        <v>135.7</v>
      </c>
      <c r="E26" s="31">
        <v>136.7</v>
      </c>
      <c r="F26" s="43">
        <f t="shared" si="2"/>
        <v>0.7</v>
      </c>
      <c r="G26" s="44">
        <f t="shared" si="0"/>
        <v>0</v>
      </c>
      <c r="H26" s="30">
        <f t="shared" si="1"/>
        <v>0</v>
      </c>
      <c r="I26" s="46"/>
      <c r="L26" s="64"/>
    </row>
    <row r="27" spans="1:9" ht="18.75" customHeight="1">
      <c r="A27" s="24">
        <v>31</v>
      </c>
      <c r="B27" s="59" t="s">
        <v>32</v>
      </c>
      <c r="C27" s="60">
        <v>0.061</v>
      </c>
      <c r="D27" s="60">
        <v>128.2</v>
      </c>
      <c r="E27" s="31">
        <v>129.2</v>
      </c>
      <c r="F27" s="43">
        <f t="shared" si="2"/>
        <v>0.8</v>
      </c>
      <c r="G27" s="44">
        <f t="shared" si="0"/>
        <v>0</v>
      </c>
      <c r="H27" s="30">
        <f t="shared" si="1"/>
        <v>0</v>
      </c>
      <c r="I27" s="46">
        <f>ROUND((F21/D21-1)*100,1)</f>
        <v>-99.5</v>
      </c>
    </row>
    <row r="28" spans="1:9" ht="23.25" customHeight="1">
      <c r="A28" s="51" t="s">
        <v>33</v>
      </c>
      <c r="B28" s="65" t="s">
        <v>0</v>
      </c>
      <c r="C28" s="66">
        <v>100</v>
      </c>
      <c r="D28" s="60">
        <v>164.5</v>
      </c>
      <c r="E28" s="30">
        <v>166</v>
      </c>
      <c r="F28" s="43">
        <f t="shared" si="2"/>
        <v>0.9</v>
      </c>
      <c r="G28" s="44">
        <f>SUM(G10:G27)</f>
        <v>0.8360000000000001</v>
      </c>
      <c r="H28" s="54">
        <f>SUM(H10:H27)</f>
        <v>99.99999999999999</v>
      </c>
      <c r="I28" s="46">
        <f t="shared" si="3"/>
        <v>-99.5</v>
      </c>
    </row>
    <row r="29" ht="11.25" customHeight="1"/>
    <row r="30" ht="15" hidden="1">
      <c r="C30" s="55"/>
    </row>
    <row r="31" ht="15" hidden="1">
      <c r="C31" s="56"/>
    </row>
  </sheetData>
  <sheetProtection/>
  <mergeCells count="9">
    <mergeCell ref="A2:H2"/>
    <mergeCell ref="A4:A9"/>
    <mergeCell ref="B4:B9"/>
    <mergeCell ref="C4:C9"/>
    <mergeCell ref="D4:D9"/>
    <mergeCell ref="E4:E9"/>
    <mergeCell ref="F4:F9"/>
    <mergeCell ref="G4:G9"/>
    <mergeCell ref="H4:H9"/>
  </mergeCells>
  <printOptions/>
  <pageMargins left="0.7" right="0.7" top="0.75" bottom="0.75" header="0.3" footer="0.3"/>
  <pageSetup horizontalDpi="600" verticalDpi="600" orientation="portrait" paperSize="9" scale="76" r:id="rId2"/>
  <colBreaks count="1" manualBreakCount="1">
    <brk id="8" max="65535" man="1"/>
  </colBreaks>
  <drawing r:id="rId1"/>
</worksheet>
</file>

<file path=xl/worksheets/sheet5.xml><?xml version="1.0" encoding="utf-8"?>
<worksheet xmlns="http://schemas.openxmlformats.org/spreadsheetml/2006/main" xmlns:r="http://schemas.openxmlformats.org/officeDocument/2006/relationships">
  <dimension ref="A1:I32"/>
  <sheetViews>
    <sheetView rightToLeft="1" view="pageBreakPreview" zoomScaleSheetLayoutView="100" zoomScalePageLayoutView="0" workbookViewId="0" topLeftCell="A22">
      <selection activeCell="E14" sqref="E14"/>
    </sheetView>
  </sheetViews>
  <sheetFormatPr defaultColWidth="9.140625" defaultRowHeight="12.75"/>
  <cols>
    <col min="1" max="1" width="5.140625" style="0" customWidth="1"/>
    <col min="2" max="2" width="53.00390625" style="0" customWidth="1"/>
    <col min="3" max="3" width="9.28125" style="0" customWidth="1"/>
    <col min="4" max="4" width="9.8515625" style="0" customWidth="1"/>
    <col min="5" max="5" width="10.7109375" style="0" customWidth="1"/>
    <col min="6" max="6" width="14.00390625" style="0" customWidth="1"/>
    <col min="7" max="8" width="8.00390625" style="0" hidden="1" customWidth="1"/>
    <col min="9" max="9" width="6.7109375" style="0" hidden="1" customWidth="1"/>
  </cols>
  <sheetData>
    <row r="1" ht="12.75" customHeight="1">
      <c r="A1" s="11"/>
    </row>
    <row r="2" spans="1:9" ht="23.25" customHeight="1">
      <c r="A2" s="85" t="s">
        <v>36</v>
      </c>
      <c r="B2" s="85"/>
      <c r="C2" s="85"/>
      <c r="D2" s="85"/>
      <c r="E2" s="85"/>
      <c r="F2" s="85"/>
      <c r="G2" s="85"/>
      <c r="H2" s="85"/>
      <c r="I2" s="13"/>
    </row>
    <row r="3" spans="1:9" ht="12.75" customHeight="1">
      <c r="A3" s="4"/>
      <c r="B3" s="5"/>
      <c r="C3" s="6"/>
      <c r="D3" s="3" t="s">
        <v>20</v>
      </c>
      <c r="E3" s="7"/>
      <c r="F3" s="7"/>
      <c r="I3" s="7"/>
    </row>
    <row r="4" spans="1:9" ht="12.75" customHeight="1">
      <c r="A4" s="97" t="s">
        <v>21</v>
      </c>
      <c r="B4" s="86" t="s">
        <v>2</v>
      </c>
      <c r="C4" s="86" t="s">
        <v>1</v>
      </c>
      <c r="D4" s="92">
        <v>2016</v>
      </c>
      <c r="E4" s="92">
        <v>2017</v>
      </c>
      <c r="F4" s="88" t="s">
        <v>3</v>
      </c>
      <c r="G4" s="91" t="s">
        <v>4</v>
      </c>
      <c r="H4" s="91" t="s">
        <v>5</v>
      </c>
      <c r="I4" s="9"/>
    </row>
    <row r="5" spans="1:9" ht="12.75" customHeight="1">
      <c r="A5" s="83"/>
      <c r="B5" s="86"/>
      <c r="C5" s="86"/>
      <c r="D5" s="93"/>
      <c r="E5" s="93"/>
      <c r="F5" s="89"/>
      <c r="G5" s="91"/>
      <c r="H5" s="91"/>
      <c r="I5" s="9"/>
    </row>
    <row r="6" spans="1:9" ht="22.5" customHeight="1">
      <c r="A6" s="83"/>
      <c r="B6" s="86"/>
      <c r="C6" s="86"/>
      <c r="D6" s="94"/>
      <c r="E6" s="94"/>
      <c r="F6" s="89"/>
      <c r="G6" s="91"/>
      <c r="H6" s="91"/>
      <c r="I6" s="9"/>
    </row>
    <row r="7" spans="1:9" ht="6.75" customHeight="1" hidden="1">
      <c r="A7" s="83"/>
      <c r="B7" s="86"/>
      <c r="C7" s="86"/>
      <c r="D7" s="19"/>
      <c r="E7" s="19"/>
      <c r="F7" s="89"/>
      <c r="G7" s="91"/>
      <c r="H7" s="91"/>
      <c r="I7" s="9"/>
    </row>
    <row r="8" spans="1:9" ht="6.75" customHeight="1" hidden="1">
      <c r="A8" s="83"/>
      <c r="B8" s="86"/>
      <c r="C8" s="86"/>
      <c r="D8" s="19"/>
      <c r="E8" s="19"/>
      <c r="F8" s="89"/>
      <c r="G8" s="91"/>
      <c r="H8" s="91"/>
      <c r="I8" s="8"/>
    </row>
    <row r="9" spans="1:9" ht="15" customHeight="1" hidden="1">
      <c r="A9" s="83"/>
      <c r="B9" s="87"/>
      <c r="C9" s="87"/>
      <c r="D9" s="20"/>
      <c r="E9" s="20"/>
      <c r="F9" s="90"/>
      <c r="G9" s="91"/>
      <c r="H9" s="91"/>
      <c r="I9" s="1"/>
    </row>
    <row r="10" spans="1:9" ht="22.5" customHeight="1">
      <c r="A10" s="57">
        <v>10</v>
      </c>
      <c r="B10" s="21" t="s">
        <v>18</v>
      </c>
      <c r="C10" s="27">
        <v>7.565</v>
      </c>
      <c r="D10" s="31">
        <v>136.5</v>
      </c>
      <c r="E10" s="31">
        <v>137.9</v>
      </c>
      <c r="F10" s="23">
        <f aca="true" t="shared" si="0" ref="F10:F28">ROUND(((E10/D10)-1)*100,1)</f>
        <v>1</v>
      </c>
      <c r="G10" s="12" t="e">
        <f>ROUND(((#REF!-D10)*C10/$D$28),3)</f>
        <v>#REF!</v>
      </c>
      <c r="H10" s="12" t="e">
        <f aca="true" t="shared" si="1" ref="H10:H27">ROUND(G10/$G$28*100,3)</f>
        <v>#REF!</v>
      </c>
      <c r="I10" s="10"/>
    </row>
    <row r="11" spans="1:9" ht="24.75" customHeight="1">
      <c r="A11" s="57">
        <v>11</v>
      </c>
      <c r="B11" s="21" t="s">
        <v>17</v>
      </c>
      <c r="C11" s="27">
        <v>6.393</v>
      </c>
      <c r="D11" s="31">
        <v>289.7</v>
      </c>
      <c r="E11" s="30">
        <v>291</v>
      </c>
      <c r="F11" s="22">
        <f t="shared" si="0"/>
        <v>0.4</v>
      </c>
      <c r="G11" s="12" t="e">
        <f>ROUND(((#REF!-D11)*C11/$D$28),3)</f>
        <v>#REF!</v>
      </c>
      <c r="H11" s="12" t="e">
        <f t="shared" si="1"/>
        <v>#REF!</v>
      </c>
      <c r="I11" s="2">
        <f aca="true" t="shared" si="2" ref="I11:I20">ROUND((F11/D11-1)*100,1)</f>
        <v>-99.9</v>
      </c>
    </row>
    <row r="12" spans="1:9" ht="22.5" customHeight="1">
      <c r="A12" s="57">
        <v>13</v>
      </c>
      <c r="B12" s="21" t="s">
        <v>6</v>
      </c>
      <c r="C12" s="27">
        <v>0.624</v>
      </c>
      <c r="D12" s="31">
        <v>260.8</v>
      </c>
      <c r="E12" s="30">
        <v>262</v>
      </c>
      <c r="F12" s="22">
        <f t="shared" si="0"/>
        <v>0.5</v>
      </c>
      <c r="G12" s="12" t="e">
        <f>ROUND(((#REF!-D12)*C12/$D$28),3)</f>
        <v>#REF!</v>
      </c>
      <c r="H12" s="12" t="e">
        <f t="shared" si="1"/>
        <v>#REF!</v>
      </c>
      <c r="I12" s="2">
        <f t="shared" si="2"/>
        <v>-99.8</v>
      </c>
    </row>
    <row r="13" spans="1:9" ht="24.75" customHeight="1">
      <c r="A13" s="57">
        <v>14</v>
      </c>
      <c r="B13" s="21" t="s">
        <v>7</v>
      </c>
      <c r="C13" s="27">
        <v>0.209</v>
      </c>
      <c r="D13" s="31">
        <v>241.9</v>
      </c>
      <c r="E13" s="31">
        <v>243.2</v>
      </c>
      <c r="F13" s="22">
        <f t="shared" si="0"/>
        <v>0.5</v>
      </c>
      <c r="G13" s="12" t="e">
        <f>ROUND(((#REF!-D13)*C13/$D$28),3)</f>
        <v>#REF!</v>
      </c>
      <c r="H13" s="12" t="e">
        <f t="shared" si="1"/>
        <v>#REF!</v>
      </c>
      <c r="I13" s="2">
        <f t="shared" si="2"/>
        <v>-99.8</v>
      </c>
    </row>
    <row r="14" spans="1:9" ht="25.5" customHeight="1">
      <c r="A14" s="57">
        <v>15</v>
      </c>
      <c r="B14" s="21" t="s">
        <v>8</v>
      </c>
      <c r="C14" s="27">
        <v>0.111</v>
      </c>
      <c r="D14" s="30">
        <v>203</v>
      </c>
      <c r="E14" s="30">
        <v>204</v>
      </c>
      <c r="F14" s="22">
        <f t="shared" si="0"/>
        <v>0.5</v>
      </c>
      <c r="G14" s="12" t="e">
        <f>ROUND(((#REF!-D14)*C14/$D$28),3)</f>
        <v>#REF!</v>
      </c>
      <c r="H14" s="12" t="e">
        <f t="shared" si="1"/>
        <v>#REF!</v>
      </c>
      <c r="I14" s="2">
        <f t="shared" si="2"/>
        <v>-99.8</v>
      </c>
    </row>
    <row r="15" spans="1:9" ht="24.75" customHeight="1">
      <c r="A15" s="57">
        <v>17</v>
      </c>
      <c r="B15" s="21" t="s">
        <v>9</v>
      </c>
      <c r="C15" s="27">
        <v>0.079</v>
      </c>
      <c r="D15" s="31">
        <v>122.7</v>
      </c>
      <c r="E15" s="31">
        <v>123.9</v>
      </c>
      <c r="F15" s="23">
        <f t="shared" si="0"/>
        <v>1</v>
      </c>
      <c r="G15" s="12" t="e">
        <f>ROUND(((#REF!-D15)*C15/$D$28),3)</f>
        <v>#REF!</v>
      </c>
      <c r="H15" s="12" t="e">
        <f t="shared" si="1"/>
        <v>#REF!</v>
      </c>
      <c r="I15" s="2">
        <f t="shared" si="2"/>
        <v>-99.2</v>
      </c>
    </row>
    <row r="16" spans="1:9" ht="27" customHeight="1">
      <c r="A16" s="57">
        <v>18</v>
      </c>
      <c r="B16" s="21" t="s">
        <v>10</v>
      </c>
      <c r="C16" s="27">
        <v>0.322</v>
      </c>
      <c r="D16" s="31">
        <v>154.6</v>
      </c>
      <c r="E16" s="31">
        <v>155.6</v>
      </c>
      <c r="F16" s="22">
        <f t="shared" si="0"/>
        <v>0.6</v>
      </c>
      <c r="G16" s="12" t="e">
        <f>ROUND(((#REF!-D16)*C16/$D$28),3)</f>
        <v>#REF!</v>
      </c>
      <c r="H16" s="12" t="e">
        <f t="shared" si="1"/>
        <v>#REF!</v>
      </c>
      <c r="I16" s="2">
        <f t="shared" si="2"/>
        <v>-99.6</v>
      </c>
    </row>
    <row r="17" spans="1:9" ht="23.25" customHeight="1">
      <c r="A17" s="57">
        <v>19</v>
      </c>
      <c r="B17" s="21" t="s">
        <v>11</v>
      </c>
      <c r="C17" s="27">
        <v>42.161</v>
      </c>
      <c r="D17" s="31">
        <v>160.9</v>
      </c>
      <c r="E17" s="31">
        <v>162.6</v>
      </c>
      <c r="F17" s="22">
        <f t="shared" si="0"/>
        <v>1.1</v>
      </c>
      <c r="G17" s="12" t="e">
        <f>ROUND(((#REF!-D17)*C17/$D$28),3)</f>
        <v>#REF!</v>
      </c>
      <c r="H17" s="12" t="e">
        <f t="shared" si="1"/>
        <v>#REF!</v>
      </c>
      <c r="I17" s="2">
        <f t="shared" si="2"/>
        <v>-99.3</v>
      </c>
    </row>
    <row r="18" spans="1:9" ht="23.25" customHeight="1">
      <c r="A18" s="57">
        <v>20</v>
      </c>
      <c r="B18" s="21" t="s">
        <v>12</v>
      </c>
      <c r="C18" s="28">
        <v>6.05</v>
      </c>
      <c r="D18" s="30">
        <v>136</v>
      </c>
      <c r="E18" s="31">
        <v>137.2</v>
      </c>
      <c r="F18" s="23">
        <f t="shared" si="0"/>
        <v>0.9</v>
      </c>
      <c r="G18" s="12" t="e">
        <f>ROUND(((#REF!-D18)*C18/$D$28),3)</f>
        <v>#REF!</v>
      </c>
      <c r="H18" s="12" t="e">
        <f t="shared" si="1"/>
        <v>#REF!</v>
      </c>
      <c r="I18" s="2">
        <f t="shared" si="2"/>
        <v>-99.3</v>
      </c>
    </row>
    <row r="19" spans="1:9" ht="23.25" customHeight="1">
      <c r="A19" s="57">
        <v>22</v>
      </c>
      <c r="B19" s="21" t="s">
        <v>13</v>
      </c>
      <c r="C19" s="27">
        <v>0.642</v>
      </c>
      <c r="D19" s="31">
        <v>143.8</v>
      </c>
      <c r="E19" s="31">
        <v>144.5</v>
      </c>
      <c r="F19" s="22">
        <f t="shared" si="0"/>
        <v>0.5</v>
      </c>
      <c r="G19" s="12" t="e">
        <f>ROUND(((#REF!-D19)*C19/$D$28),3)</f>
        <v>#REF!</v>
      </c>
      <c r="H19" s="12" t="e">
        <f t="shared" si="1"/>
        <v>#REF!</v>
      </c>
      <c r="I19" s="2">
        <f t="shared" si="2"/>
        <v>-99.7</v>
      </c>
    </row>
    <row r="20" spans="1:9" ht="23.25" customHeight="1">
      <c r="A20" s="57">
        <v>23</v>
      </c>
      <c r="B20" s="21" t="s">
        <v>14</v>
      </c>
      <c r="C20" s="27">
        <v>23.56</v>
      </c>
      <c r="D20" s="31">
        <v>159.8</v>
      </c>
      <c r="E20" s="31">
        <v>161.2</v>
      </c>
      <c r="F20" s="23">
        <f t="shared" si="0"/>
        <v>0.9</v>
      </c>
      <c r="G20" s="12" t="e">
        <f>ROUND(((#REF!-D20)*C20/$D$28),3)</f>
        <v>#REF!</v>
      </c>
      <c r="H20" s="12" t="e">
        <f t="shared" si="1"/>
        <v>#REF!</v>
      </c>
      <c r="I20" s="2">
        <f t="shared" si="2"/>
        <v>-99.4</v>
      </c>
    </row>
    <row r="21" spans="1:9" ht="23.25" customHeight="1">
      <c r="A21" s="57">
        <v>25</v>
      </c>
      <c r="B21" s="21" t="s">
        <v>15</v>
      </c>
      <c r="C21" s="27">
        <v>2.092</v>
      </c>
      <c r="D21" s="31">
        <v>129.2</v>
      </c>
      <c r="E21" s="30">
        <v>130</v>
      </c>
      <c r="F21" s="22">
        <f t="shared" si="0"/>
        <v>0.6</v>
      </c>
      <c r="G21" s="12" t="e">
        <f>ROUND(((#REF!-D21)*C21/$D$28),3)</f>
        <v>#REF!</v>
      </c>
      <c r="H21" s="12" t="e">
        <f t="shared" si="1"/>
        <v>#REF!</v>
      </c>
      <c r="I21" s="2"/>
    </row>
    <row r="22" spans="1:9" ht="23.25" customHeight="1">
      <c r="A22" s="57">
        <v>26</v>
      </c>
      <c r="B22" s="21" t="s">
        <v>16</v>
      </c>
      <c r="C22" s="28">
        <v>0.07</v>
      </c>
      <c r="D22" s="31">
        <v>52.7</v>
      </c>
      <c r="E22" s="31">
        <v>53.2</v>
      </c>
      <c r="F22" s="22">
        <f t="shared" si="0"/>
        <v>0.9</v>
      </c>
      <c r="G22" s="12" t="e">
        <f>ROUND(((#REF!-D22)*C22/$D$28),3)</f>
        <v>#REF!</v>
      </c>
      <c r="H22" s="12" t="e">
        <f t="shared" si="1"/>
        <v>#REF!</v>
      </c>
      <c r="I22" s="2"/>
    </row>
    <row r="23" spans="1:9" ht="23.25" customHeight="1">
      <c r="A23" s="57">
        <v>28</v>
      </c>
      <c r="B23" s="21" t="s">
        <v>22</v>
      </c>
      <c r="C23" s="27">
        <v>4.983</v>
      </c>
      <c r="D23" s="31">
        <v>84.6</v>
      </c>
      <c r="E23" s="31">
        <v>85.1</v>
      </c>
      <c r="F23" s="23">
        <f t="shared" si="0"/>
        <v>0.6</v>
      </c>
      <c r="G23" s="12" t="e">
        <f>ROUND(((#REF!-D23)*C24/$D$28),3)</f>
        <v>#REF!</v>
      </c>
      <c r="H23" s="12" t="e">
        <f t="shared" si="1"/>
        <v>#REF!</v>
      </c>
      <c r="I23" s="2"/>
    </row>
    <row r="24" spans="1:9" ht="23.25" customHeight="1">
      <c r="A24" s="57">
        <v>27</v>
      </c>
      <c r="B24" s="21" t="s">
        <v>23</v>
      </c>
      <c r="C24" s="27">
        <v>1.514</v>
      </c>
      <c r="D24" s="31">
        <v>109.6</v>
      </c>
      <c r="E24" s="31">
        <v>110.3</v>
      </c>
      <c r="F24" s="22">
        <f t="shared" si="0"/>
        <v>0.6</v>
      </c>
      <c r="G24" s="12" t="e">
        <f>ROUND(((#REF!-D24)*C23/$D$28),3)</f>
        <v>#REF!</v>
      </c>
      <c r="H24" s="12" t="e">
        <f t="shared" si="1"/>
        <v>#REF!</v>
      </c>
      <c r="I24" s="2"/>
    </row>
    <row r="25" spans="1:9" ht="24.75" customHeight="1">
      <c r="A25" s="57">
        <v>29</v>
      </c>
      <c r="B25" s="21" t="s">
        <v>24</v>
      </c>
      <c r="C25" s="27">
        <v>3.512</v>
      </c>
      <c r="D25" s="31">
        <v>130.6</v>
      </c>
      <c r="E25" s="31">
        <v>131.2</v>
      </c>
      <c r="F25" s="22">
        <f t="shared" si="0"/>
        <v>0.5</v>
      </c>
      <c r="G25" s="12" t="e">
        <f>ROUND(((#REF!-D25)*C25/$D$28),3)</f>
        <v>#REF!</v>
      </c>
      <c r="H25" s="12" t="e">
        <f t="shared" si="1"/>
        <v>#REF!</v>
      </c>
      <c r="I25" s="2"/>
    </row>
    <row r="26" spans="1:9" ht="23.25" customHeight="1">
      <c r="A26" s="57">
        <v>30</v>
      </c>
      <c r="B26" s="21" t="s">
        <v>25</v>
      </c>
      <c r="C26" s="27">
        <v>0.052</v>
      </c>
      <c r="D26" s="31">
        <v>300.2</v>
      </c>
      <c r="E26" s="31">
        <v>300.9</v>
      </c>
      <c r="F26" s="22">
        <f t="shared" si="0"/>
        <v>0.2</v>
      </c>
      <c r="G26" s="12" t="e">
        <f>ROUND(((#REF!-D26)*C26/$D$28),3)</f>
        <v>#REF!</v>
      </c>
      <c r="H26" s="12" t="e">
        <f t="shared" si="1"/>
        <v>#REF!</v>
      </c>
      <c r="I26" s="2"/>
    </row>
    <row r="27" spans="1:9" ht="20.25" customHeight="1">
      <c r="A27" s="57">
        <v>31</v>
      </c>
      <c r="B27" s="21" t="s">
        <v>19</v>
      </c>
      <c r="C27" s="27">
        <v>0.061</v>
      </c>
      <c r="D27" s="31">
        <v>123.8</v>
      </c>
      <c r="E27" s="31">
        <v>124.9</v>
      </c>
      <c r="F27" s="22">
        <f t="shared" si="0"/>
        <v>0.9</v>
      </c>
      <c r="G27" s="12" t="e">
        <f>ROUND(((#REF!-D27)*C27/$D$28),3)</f>
        <v>#REF!</v>
      </c>
      <c r="H27" s="12" t="e">
        <f t="shared" si="1"/>
        <v>#REF!</v>
      </c>
      <c r="I27" s="2">
        <f>ROUND((F21/D21-1)*100,1)</f>
        <v>-99.5</v>
      </c>
    </row>
    <row r="28" spans="1:9" ht="23.25" customHeight="1">
      <c r="A28" s="57" t="s">
        <v>33</v>
      </c>
      <c r="B28" s="58" t="s">
        <v>0</v>
      </c>
      <c r="C28" s="27">
        <v>100</v>
      </c>
      <c r="D28" s="31">
        <v>159.8</v>
      </c>
      <c r="E28" s="31">
        <v>161.3</v>
      </c>
      <c r="F28" s="23">
        <f t="shared" si="0"/>
        <v>0.9</v>
      </c>
      <c r="G28" s="12" t="e">
        <f>SUM(G10:G27)</f>
        <v>#REF!</v>
      </c>
      <c r="H28" s="14" t="e">
        <f>SUM(H10:H27)</f>
        <v>#REF!</v>
      </c>
      <c r="I28" s="2">
        <f>ROUND((F28/D28-1)*100,1)</f>
        <v>-99.4</v>
      </c>
    </row>
    <row r="29" spans="2:6" ht="11.25" customHeight="1">
      <c r="B29" s="15"/>
      <c r="C29" s="16"/>
      <c r="D29" s="16"/>
      <c r="E29" s="16"/>
      <c r="F29" s="16"/>
    </row>
    <row r="30" spans="3:6" ht="15" hidden="1">
      <c r="C30" s="17"/>
      <c r="D30" s="16"/>
      <c r="E30" s="16"/>
      <c r="F30" s="16"/>
    </row>
    <row r="31" spans="3:6" ht="15" hidden="1">
      <c r="C31" s="18"/>
      <c r="D31" s="16"/>
      <c r="E31" s="16"/>
      <c r="F31" s="16"/>
    </row>
    <row r="32" spans="3:6" ht="12.75">
      <c r="C32" s="16"/>
      <c r="D32" s="16"/>
      <c r="E32" s="16"/>
      <c r="F32" s="16"/>
    </row>
  </sheetData>
  <sheetProtection/>
  <mergeCells count="9">
    <mergeCell ref="A2:H2"/>
    <mergeCell ref="A4:A9"/>
    <mergeCell ref="B4:B9"/>
    <mergeCell ref="C4:C9"/>
    <mergeCell ref="D4:D6"/>
    <mergeCell ref="E4:E6"/>
    <mergeCell ref="F4:F9"/>
    <mergeCell ref="G4:G9"/>
    <mergeCell ref="H4:H9"/>
  </mergeCells>
  <printOptions/>
  <pageMargins left="0.7" right="0.7" top="0.75" bottom="0.75" header="0.3" footer="0.3"/>
  <pageSetup horizontalDpi="600" verticalDpi="600" orientation="portrait" paperSize="9" scale="87" r:id="rId2"/>
  <drawing r:id="rId1"/>
</worksheet>
</file>

<file path=xl/worksheets/sheet6.xml><?xml version="1.0" encoding="utf-8"?>
<worksheet xmlns="http://schemas.openxmlformats.org/spreadsheetml/2006/main" xmlns:r="http://schemas.openxmlformats.org/officeDocument/2006/relationships">
  <dimension ref="A1:N32"/>
  <sheetViews>
    <sheetView rightToLeft="1" tabSelected="1" view="pageBreakPreview" zoomScaleSheetLayoutView="100" zoomScalePageLayoutView="0" workbookViewId="0" topLeftCell="A1">
      <selection activeCell="L16" sqref="L16"/>
    </sheetView>
  </sheetViews>
  <sheetFormatPr defaultColWidth="9.140625" defaultRowHeight="12.75"/>
  <cols>
    <col min="1" max="1" width="5.140625" style="0" customWidth="1"/>
    <col min="2" max="2" width="52.57421875" style="0" customWidth="1"/>
    <col min="3" max="3" width="8.8515625" style="0" customWidth="1"/>
    <col min="4" max="4" width="9.8515625" style="0" customWidth="1"/>
    <col min="5" max="5" width="9.421875" style="0" customWidth="1"/>
    <col min="6" max="6" width="8.00390625" style="0" customWidth="1"/>
    <col min="7" max="7" width="10.8515625" style="0" customWidth="1"/>
    <col min="8" max="8" width="13.8515625" style="0" customWidth="1"/>
    <col min="9" max="9" width="2.7109375" style="0" hidden="1" customWidth="1"/>
    <col min="14" max="14" width="9.140625" style="79" customWidth="1"/>
  </cols>
  <sheetData>
    <row r="1" ht="12.75" customHeight="1">
      <c r="A1" s="32"/>
    </row>
    <row r="2" spans="1:9" ht="36" customHeight="1">
      <c r="A2" s="105" t="s">
        <v>37</v>
      </c>
      <c r="B2" s="105"/>
      <c r="C2" s="105"/>
      <c r="D2" s="105"/>
      <c r="E2" s="105"/>
      <c r="F2" s="105"/>
      <c r="G2" s="105"/>
      <c r="H2" s="105"/>
      <c r="I2" s="33"/>
    </row>
    <row r="3" spans="1:9" ht="12.75" customHeight="1">
      <c r="A3" s="34"/>
      <c r="B3" s="35"/>
      <c r="C3" s="36"/>
      <c r="D3" s="37"/>
      <c r="E3" s="37"/>
      <c r="F3" s="37"/>
      <c r="G3" s="3" t="s">
        <v>20</v>
      </c>
      <c r="I3" s="37"/>
    </row>
    <row r="4" spans="1:9" ht="12.75" customHeight="1">
      <c r="A4" s="97" t="s">
        <v>21</v>
      </c>
      <c r="B4" s="99" t="s">
        <v>2</v>
      </c>
      <c r="C4" s="99" t="s">
        <v>1</v>
      </c>
      <c r="D4" s="95">
        <v>2016</v>
      </c>
      <c r="E4" s="95">
        <v>2017</v>
      </c>
      <c r="F4" s="88" t="s">
        <v>3</v>
      </c>
      <c r="G4" s="102" t="s">
        <v>4</v>
      </c>
      <c r="H4" s="102" t="s">
        <v>5</v>
      </c>
      <c r="I4" s="38"/>
    </row>
    <row r="5" spans="1:9" ht="12.75" customHeight="1">
      <c r="A5" s="97"/>
      <c r="B5" s="99"/>
      <c r="C5" s="99"/>
      <c r="D5" s="95"/>
      <c r="E5" s="95"/>
      <c r="F5" s="88"/>
      <c r="G5" s="102"/>
      <c r="H5" s="102"/>
      <c r="I5" s="38"/>
    </row>
    <row r="6" spans="1:9" ht="22.5" customHeight="1">
      <c r="A6" s="97"/>
      <c r="B6" s="99"/>
      <c r="C6" s="99"/>
      <c r="D6" s="95"/>
      <c r="E6" s="95"/>
      <c r="F6" s="88"/>
      <c r="G6" s="102"/>
      <c r="H6" s="102"/>
      <c r="I6" s="38"/>
    </row>
    <row r="7" spans="1:9" ht="6.75" customHeight="1" hidden="1">
      <c r="A7" s="97"/>
      <c r="B7" s="99"/>
      <c r="C7" s="99"/>
      <c r="D7" s="95"/>
      <c r="E7" s="95"/>
      <c r="F7" s="88"/>
      <c r="G7" s="102"/>
      <c r="H7" s="102"/>
      <c r="I7" s="38"/>
    </row>
    <row r="8" spans="1:9" ht="6.75" customHeight="1" hidden="1">
      <c r="A8" s="97"/>
      <c r="B8" s="99"/>
      <c r="C8" s="99"/>
      <c r="D8" s="95"/>
      <c r="E8" s="95"/>
      <c r="F8" s="88"/>
      <c r="G8" s="102"/>
      <c r="H8" s="102"/>
      <c r="I8" s="39"/>
    </row>
    <row r="9" spans="1:9" ht="15" customHeight="1" hidden="1">
      <c r="A9" s="97"/>
      <c r="B9" s="100"/>
      <c r="C9" s="100"/>
      <c r="D9" s="96"/>
      <c r="E9" s="96"/>
      <c r="F9" s="101"/>
      <c r="G9" s="103"/>
      <c r="H9" s="103"/>
      <c r="I9" s="40"/>
    </row>
    <row r="10" spans="1:9" ht="22.5" customHeight="1">
      <c r="A10" s="67">
        <v>10</v>
      </c>
      <c r="B10" s="68" t="s">
        <v>18</v>
      </c>
      <c r="C10" s="69">
        <v>7.565</v>
      </c>
      <c r="D10" s="31">
        <v>136.5</v>
      </c>
      <c r="E10" s="31">
        <v>137.9</v>
      </c>
      <c r="F10" s="70">
        <f>ROUND((E10/D10-1)*100,1)</f>
        <v>1</v>
      </c>
      <c r="G10" s="71">
        <f>ROUND(((E10-D10)*C10/$D$28),3)</f>
        <v>0.066</v>
      </c>
      <c r="H10" s="72">
        <f>ROUND(G10/$G$28*100,3)</f>
        <v>7.517</v>
      </c>
      <c r="I10" s="45"/>
    </row>
    <row r="11" spans="1:9" ht="24.75" customHeight="1">
      <c r="A11" s="67">
        <v>11</v>
      </c>
      <c r="B11" s="68" t="s">
        <v>17</v>
      </c>
      <c r="C11" s="69">
        <v>6.393</v>
      </c>
      <c r="D11" s="31">
        <v>289.7</v>
      </c>
      <c r="E11" s="30">
        <v>291</v>
      </c>
      <c r="F11" s="70">
        <f aca="true" t="shared" si="0" ref="F11:F27">ROUND((E11/D11-1)*100,1)</f>
        <v>0.4</v>
      </c>
      <c r="G11" s="71">
        <f aca="true" t="shared" si="1" ref="G11:G27">ROUND(((E11-D11)*C11/$D$28),3)</f>
        <v>0.052</v>
      </c>
      <c r="H11" s="72">
        <f aca="true" t="shared" si="2" ref="H11:H27">ROUND(G11/$G$28*100,3)</f>
        <v>5.923</v>
      </c>
      <c r="I11" s="45"/>
    </row>
    <row r="12" spans="1:14" ht="24.75" customHeight="1">
      <c r="A12" s="67">
        <v>13</v>
      </c>
      <c r="B12" s="68" t="s">
        <v>6</v>
      </c>
      <c r="C12" s="73">
        <v>0.624</v>
      </c>
      <c r="D12" s="31">
        <v>260.8</v>
      </c>
      <c r="E12" s="30">
        <v>262</v>
      </c>
      <c r="F12" s="70">
        <f t="shared" si="0"/>
        <v>0.5</v>
      </c>
      <c r="G12" s="71">
        <f t="shared" si="1"/>
        <v>0.005</v>
      </c>
      <c r="H12" s="72">
        <f t="shared" si="2"/>
        <v>0.569</v>
      </c>
      <c r="I12" s="46">
        <f aca="true" t="shared" si="3" ref="I12:I28">ROUND((F12/D12-1)*100,1)</f>
        <v>-99.8</v>
      </c>
      <c r="M12" s="74"/>
      <c r="N12" s="80"/>
    </row>
    <row r="13" spans="1:14" ht="24.75" customHeight="1">
      <c r="A13" s="67">
        <v>14</v>
      </c>
      <c r="B13" s="68" t="s">
        <v>7</v>
      </c>
      <c r="C13" s="73">
        <v>0.209</v>
      </c>
      <c r="D13" s="31">
        <v>241.9</v>
      </c>
      <c r="E13" s="31">
        <v>243.2</v>
      </c>
      <c r="F13" s="70">
        <f t="shared" si="0"/>
        <v>0.5</v>
      </c>
      <c r="G13" s="71">
        <f t="shared" si="1"/>
        <v>0.002</v>
      </c>
      <c r="H13" s="72">
        <f t="shared" si="2"/>
        <v>0.228</v>
      </c>
      <c r="I13" s="46">
        <f t="shared" si="3"/>
        <v>-99.8</v>
      </c>
      <c r="M13" s="74"/>
      <c r="N13" s="80"/>
    </row>
    <row r="14" spans="1:14" ht="18.75" customHeight="1">
      <c r="A14" s="67">
        <v>15</v>
      </c>
      <c r="B14" s="68" t="s">
        <v>8</v>
      </c>
      <c r="C14" s="73">
        <v>0.111</v>
      </c>
      <c r="D14" s="30">
        <v>203</v>
      </c>
      <c r="E14" s="30">
        <v>204</v>
      </c>
      <c r="F14" s="70">
        <f t="shared" si="0"/>
        <v>0.5</v>
      </c>
      <c r="G14" s="71">
        <f t="shared" si="1"/>
        <v>0.001</v>
      </c>
      <c r="H14" s="72">
        <f t="shared" si="2"/>
        <v>0.114</v>
      </c>
      <c r="I14" s="46">
        <f t="shared" si="3"/>
        <v>-99.8</v>
      </c>
      <c r="M14" s="74"/>
      <c r="N14" s="80"/>
    </row>
    <row r="15" spans="1:14" ht="24.75" customHeight="1">
      <c r="A15" s="67">
        <v>17</v>
      </c>
      <c r="B15" s="68" t="s">
        <v>9</v>
      </c>
      <c r="C15" s="73">
        <v>0.079</v>
      </c>
      <c r="D15" s="31">
        <v>122.7</v>
      </c>
      <c r="E15" s="31">
        <v>123.9</v>
      </c>
      <c r="F15" s="70">
        <f t="shared" si="0"/>
        <v>1</v>
      </c>
      <c r="G15" s="71">
        <f t="shared" si="1"/>
        <v>0.001</v>
      </c>
      <c r="H15" s="72">
        <f t="shared" si="2"/>
        <v>0.114</v>
      </c>
      <c r="I15" s="46">
        <f t="shared" si="3"/>
        <v>-99.2</v>
      </c>
      <c r="M15" s="74"/>
      <c r="N15" s="80"/>
    </row>
    <row r="16" spans="1:14" ht="26.25" customHeight="1">
      <c r="A16" s="67">
        <v>18</v>
      </c>
      <c r="B16" s="68" t="s">
        <v>38</v>
      </c>
      <c r="C16" s="73">
        <v>0.322</v>
      </c>
      <c r="D16" s="31">
        <v>154.6</v>
      </c>
      <c r="E16" s="31">
        <v>155.6</v>
      </c>
      <c r="F16" s="70">
        <f t="shared" si="0"/>
        <v>0.6</v>
      </c>
      <c r="G16" s="71">
        <f t="shared" si="1"/>
        <v>0.002</v>
      </c>
      <c r="H16" s="72">
        <f t="shared" si="2"/>
        <v>0.228</v>
      </c>
      <c r="I16" s="46">
        <f t="shared" si="3"/>
        <v>-99.6</v>
      </c>
      <c r="M16" s="74"/>
      <c r="N16" s="80"/>
    </row>
    <row r="17" spans="1:14" ht="23.25" customHeight="1">
      <c r="A17" s="67">
        <v>19</v>
      </c>
      <c r="B17" s="68" t="s">
        <v>39</v>
      </c>
      <c r="C17" s="73">
        <v>42.161</v>
      </c>
      <c r="D17" s="31">
        <v>160.9</v>
      </c>
      <c r="E17" s="31">
        <v>162.6</v>
      </c>
      <c r="F17" s="70">
        <f t="shared" si="0"/>
        <v>1.1</v>
      </c>
      <c r="G17" s="71">
        <f t="shared" si="1"/>
        <v>0.449</v>
      </c>
      <c r="H17" s="72">
        <f t="shared" si="2"/>
        <v>51.139</v>
      </c>
      <c r="I17" s="46">
        <f t="shared" si="3"/>
        <v>-99.3</v>
      </c>
      <c r="M17" s="74"/>
      <c r="N17" s="80"/>
    </row>
    <row r="18" spans="1:14" ht="21" customHeight="1">
      <c r="A18" s="67">
        <v>20</v>
      </c>
      <c r="B18" s="68" t="s">
        <v>40</v>
      </c>
      <c r="C18" s="75">
        <v>6.05</v>
      </c>
      <c r="D18" s="30">
        <v>136</v>
      </c>
      <c r="E18" s="31">
        <v>137.2</v>
      </c>
      <c r="F18" s="70">
        <f t="shared" si="0"/>
        <v>0.9</v>
      </c>
      <c r="G18" s="71">
        <f t="shared" si="1"/>
        <v>0.045</v>
      </c>
      <c r="H18" s="72">
        <f t="shared" si="2"/>
        <v>5.125</v>
      </c>
      <c r="I18" s="46">
        <f t="shared" si="3"/>
        <v>-99.3</v>
      </c>
      <c r="M18" s="74"/>
      <c r="N18" s="80"/>
    </row>
    <row r="19" spans="1:14" ht="23.25" customHeight="1">
      <c r="A19" s="67">
        <v>22</v>
      </c>
      <c r="B19" s="68" t="s">
        <v>13</v>
      </c>
      <c r="C19" s="73">
        <v>0.642</v>
      </c>
      <c r="D19" s="31">
        <v>143.8</v>
      </c>
      <c r="E19" s="31">
        <v>144.5</v>
      </c>
      <c r="F19" s="70">
        <f t="shared" si="0"/>
        <v>0.5</v>
      </c>
      <c r="G19" s="71">
        <f t="shared" si="1"/>
        <v>0.003</v>
      </c>
      <c r="H19" s="72">
        <f t="shared" si="2"/>
        <v>0.342</v>
      </c>
      <c r="I19" s="46">
        <f t="shared" si="3"/>
        <v>-99.7</v>
      </c>
      <c r="M19" s="74"/>
      <c r="N19" s="80"/>
    </row>
    <row r="20" spans="1:14" ht="23.25" customHeight="1">
      <c r="A20" s="67">
        <v>23</v>
      </c>
      <c r="B20" s="68" t="s">
        <v>14</v>
      </c>
      <c r="C20" s="73">
        <v>23.56</v>
      </c>
      <c r="D20" s="31">
        <v>159.8</v>
      </c>
      <c r="E20" s="31">
        <v>161.2</v>
      </c>
      <c r="F20" s="70">
        <f t="shared" si="0"/>
        <v>0.9</v>
      </c>
      <c r="G20" s="71">
        <f t="shared" si="1"/>
        <v>0.206</v>
      </c>
      <c r="H20" s="72">
        <f t="shared" si="2"/>
        <v>23.462</v>
      </c>
      <c r="I20" s="46">
        <f t="shared" si="3"/>
        <v>-99.4</v>
      </c>
      <c r="M20" s="74"/>
      <c r="N20" s="80"/>
    </row>
    <row r="21" spans="1:14" ht="23.25" customHeight="1">
      <c r="A21" s="67">
        <v>25</v>
      </c>
      <c r="B21" s="68" t="s">
        <v>15</v>
      </c>
      <c r="C21" s="73">
        <v>2.092</v>
      </c>
      <c r="D21" s="31">
        <v>129.2</v>
      </c>
      <c r="E21" s="30">
        <v>130</v>
      </c>
      <c r="F21" s="70">
        <f t="shared" si="0"/>
        <v>0.6</v>
      </c>
      <c r="G21" s="71">
        <f t="shared" si="1"/>
        <v>0.01</v>
      </c>
      <c r="H21" s="72">
        <f t="shared" si="2"/>
        <v>1.139</v>
      </c>
      <c r="I21" s="46"/>
      <c r="M21" s="74"/>
      <c r="N21" s="80"/>
    </row>
    <row r="22" spans="1:14" ht="23.25" customHeight="1">
      <c r="A22" s="67">
        <v>26</v>
      </c>
      <c r="B22" s="68" t="s">
        <v>16</v>
      </c>
      <c r="C22" s="75">
        <v>0.07</v>
      </c>
      <c r="D22" s="31">
        <v>52.7</v>
      </c>
      <c r="E22" s="31">
        <v>53.2</v>
      </c>
      <c r="F22" s="70">
        <f t="shared" si="0"/>
        <v>0.9</v>
      </c>
      <c r="G22" s="71">
        <f t="shared" si="1"/>
        <v>0</v>
      </c>
      <c r="H22" s="72">
        <f t="shared" si="2"/>
        <v>0</v>
      </c>
      <c r="I22" s="46"/>
      <c r="M22" s="74"/>
      <c r="N22" s="80"/>
    </row>
    <row r="23" spans="1:14" ht="23.25" customHeight="1">
      <c r="A23" s="67">
        <v>28</v>
      </c>
      <c r="B23" s="21" t="s">
        <v>22</v>
      </c>
      <c r="C23" s="73">
        <v>4.983</v>
      </c>
      <c r="D23" s="31">
        <v>84.6</v>
      </c>
      <c r="E23" s="31">
        <v>85.1</v>
      </c>
      <c r="F23" s="70">
        <f t="shared" si="0"/>
        <v>0.6</v>
      </c>
      <c r="G23" s="71">
        <f t="shared" si="1"/>
        <v>0.016</v>
      </c>
      <c r="H23" s="72">
        <f t="shared" si="2"/>
        <v>1.822</v>
      </c>
      <c r="I23" s="46"/>
      <c r="M23" s="74"/>
      <c r="N23" s="80"/>
    </row>
    <row r="24" spans="1:14" ht="20.25" customHeight="1">
      <c r="A24" s="67">
        <v>27</v>
      </c>
      <c r="B24" s="21" t="s">
        <v>23</v>
      </c>
      <c r="C24" s="73">
        <v>1.514</v>
      </c>
      <c r="D24" s="31">
        <v>109.6</v>
      </c>
      <c r="E24" s="31">
        <v>110.3</v>
      </c>
      <c r="F24" s="70">
        <f t="shared" si="0"/>
        <v>0.6</v>
      </c>
      <c r="G24" s="71">
        <f t="shared" si="1"/>
        <v>0.007</v>
      </c>
      <c r="H24" s="72">
        <f t="shared" si="2"/>
        <v>0.797</v>
      </c>
      <c r="I24" s="46"/>
      <c r="M24" s="74"/>
      <c r="N24" s="80"/>
    </row>
    <row r="25" spans="1:14" ht="20.25" customHeight="1">
      <c r="A25" s="67">
        <v>29</v>
      </c>
      <c r="B25" s="21" t="s">
        <v>24</v>
      </c>
      <c r="C25" s="73">
        <v>3.512</v>
      </c>
      <c r="D25" s="31">
        <v>130.6</v>
      </c>
      <c r="E25" s="31">
        <v>131.2</v>
      </c>
      <c r="F25" s="70">
        <f t="shared" si="0"/>
        <v>0.5</v>
      </c>
      <c r="G25" s="71">
        <f t="shared" si="1"/>
        <v>0.013</v>
      </c>
      <c r="H25" s="72">
        <f t="shared" si="2"/>
        <v>1.481</v>
      </c>
      <c r="I25" s="46"/>
      <c r="M25" s="74"/>
      <c r="N25" s="80"/>
    </row>
    <row r="26" spans="1:14" ht="23.25" customHeight="1">
      <c r="A26" s="67">
        <v>30</v>
      </c>
      <c r="B26" s="21" t="s">
        <v>25</v>
      </c>
      <c r="C26" s="73">
        <v>0.052</v>
      </c>
      <c r="D26" s="31">
        <v>300.2</v>
      </c>
      <c r="E26" s="31">
        <v>300.9</v>
      </c>
      <c r="F26" s="70">
        <f t="shared" si="0"/>
        <v>0.2</v>
      </c>
      <c r="G26" s="71">
        <f t="shared" si="1"/>
        <v>0</v>
      </c>
      <c r="H26" s="72">
        <f t="shared" si="2"/>
        <v>0</v>
      </c>
      <c r="I26" s="46"/>
      <c r="M26" s="74"/>
      <c r="N26" s="80"/>
    </row>
    <row r="27" spans="1:14" ht="18.75" customHeight="1">
      <c r="A27" s="67">
        <v>31</v>
      </c>
      <c r="B27" s="68" t="s">
        <v>32</v>
      </c>
      <c r="C27" s="73">
        <v>0.061</v>
      </c>
      <c r="D27" s="31">
        <v>123.8</v>
      </c>
      <c r="E27" s="31">
        <v>124.9</v>
      </c>
      <c r="F27" s="70">
        <f t="shared" si="0"/>
        <v>0.9</v>
      </c>
      <c r="G27" s="71">
        <f t="shared" si="1"/>
        <v>0</v>
      </c>
      <c r="H27" s="72">
        <f t="shared" si="2"/>
        <v>0</v>
      </c>
      <c r="I27" s="46">
        <f>ROUND((F21/D21-1)*100,1)</f>
        <v>-99.5</v>
      </c>
      <c r="M27" s="74"/>
      <c r="N27" s="80"/>
    </row>
    <row r="28" spans="1:14" ht="23.25" customHeight="1">
      <c r="A28" s="67" t="s">
        <v>33</v>
      </c>
      <c r="B28" s="76" t="s">
        <v>0</v>
      </c>
      <c r="C28" s="77">
        <v>100</v>
      </c>
      <c r="D28" s="31">
        <v>159.8</v>
      </c>
      <c r="E28" s="31">
        <v>161.3</v>
      </c>
      <c r="F28" s="70">
        <f>ROUND((E28/D28-1)*100,1)</f>
        <v>0.9</v>
      </c>
      <c r="G28" s="71">
        <f>SUM(G10:G27)</f>
        <v>0.8780000000000001</v>
      </c>
      <c r="H28" s="78">
        <f>SUM(H10:H27)</f>
        <v>100</v>
      </c>
      <c r="I28" s="46">
        <f t="shared" si="3"/>
        <v>-99.4</v>
      </c>
      <c r="M28" s="74"/>
      <c r="N28" s="80"/>
    </row>
    <row r="29" spans="13:14" ht="11.25" customHeight="1">
      <c r="M29" s="74"/>
      <c r="N29" s="80"/>
    </row>
    <row r="30" spans="3:14" ht="15" hidden="1">
      <c r="C30" s="55"/>
      <c r="M30" s="49"/>
      <c r="N30" s="81"/>
    </row>
    <row r="31" spans="3:14" ht="15" hidden="1">
      <c r="C31" s="56"/>
      <c r="M31" s="49"/>
      <c r="N31" s="81"/>
    </row>
    <row r="32" spans="13:14" ht="12.75">
      <c r="M32" s="74"/>
      <c r="N32" s="80"/>
    </row>
  </sheetData>
  <sheetProtection/>
  <mergeCells count="9">
    <mergeCell ref="A2:H2"/>
    <mergeCell ref="A4:A9"/>
    <mergeCell ref="B4:B9"/>
    <mergeCell ref="C4:C9"/>
    <mergeCell ref="D4:D9"/>
    <mergeCell ref="E4:E9"/>
    <mergeCell ref="F4:F9"/>
    <mergeCell ref="G4:G9"/>
    <mergeCell ref="H4:H9"/>
  </mergeCells>
  <printOptions/>
  <pageMargins left="0.7" right="0.7" top="0.75" bottom="0.75" header="0.3" footer="0.3"/>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Sundus Sabur</cp:lastModifiedBy>
  <cp:lastPrinted>2018-05-21T03:35:36Z</cp:lastPrinted>
  <dcterms:created xsi:type="dcterms:W3CDTF">2007-07-22T16:14:21Z</dcterms:created>
  <dcterms:modified xsi:type="dcterms:W3CDTF">2018-06-21T06:50:26Z</dcterms:modified>
  <cp:category/>
  <cp:version/>
  <cp:contentType/>
  <cp:contentStatus/>
</cp:coreProperties>
</file>